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  <sheet name="Sheet2" sheetId="2" r:id="rId2"/>
    <sheet name="Sheet3" sheetId="3" r:id="rId3"/>
  </sheets>
  <definedNames>
    <definedName name="同比下限值">'Sheet2'!$C$2</definedName>
    <definedName name="环比下限值">'Sheet2'!$E$2</definedName>
    <definedName name="同比上限值">'Sheet2'!$B$2</definedName>
    <definedName name="环比上限值">'Sheet2'!$D$2</definedName>
  </definedNames>
  <calcPr fullCalcOnLoad="1"/>
</workbook>
</file>

<file path=xl/sharedStrings.xml><?xml version="1.0" encoding="utf-8"?>
<sst xmlns="http://schemas.openxmlformats.org/spreadsheetml/2006/main" count="1579" uniqueCount="903">
  <si>
    <t>Unit:US$1,000</t>
  </si>
  <si>
    <t xml:space="preserve">HS Section &amp; Division </t>
  </si>
  <si>
    <t>Exports</t>
  </si>
  <si>
    <t>Imports</t>
  </si>
  <si>
    <t>Percentage Change</t>
  </si>
  <si>
    <t>Exports</t>
  </si>
  <si>
    <t>Imports</t>
  </si>
  <si>
    <t>TOTAL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</si>
  <si>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</si>
  <si>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01 Live animals</t>
  </si>
  <si>
    <t>02 Meat and edible meat offal</t>
  </si>
  <si>
    <t>03 Fish and crustaceans, molluscs and other aquatic invertebrates</t>
  </si>
  <si>
    <t>04 Dairy produce; birds'eggs; natural honey; edible products of animal origin, not elsewhere specified or included</t>
  </si>
  <si>
    <t>05 Products of animal origin,not elsewhere specified or included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</si>
  <si>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</si>
  <si>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06 Live trees and other plants; bulbs, roots and the like; cut flowers and ornamental foliage</t>
  </si>
  <si>
    <t xml:space="preserve">07 Edible vegetables and certain roots and tubers </t>
  </si>
  <si>
    <t xml:space="preserve">08 Edible fruit and nuts; peel of citrus fruit or melons </t>
  </si>
  <si>
    <t>09 Coffee, tea, mate and spices</t>
  </si>
  <si>
    <t xml:space="preserve">10 Cereals </t>
  </si>
  <si>
    <t>11 Products of the milling industry; malt;starches; inulin; wheat gluten</t>
  </si>
  <si>
    <t>12 Oil seeds and oleaginous fruits;  miscellaneous grains, seeds and fruit; industrial or medicinal plants; straw and fodder</t>
  </si>
  <si>
    <t>13 Lac; gums, resins and other vegetable saps and extracts</t>
  </si>
  <si>
    <t>14 Vegetable plaiting materials; vegetable products not elsewhere specified or included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</si>
  <si>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</si>
  <si>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</si>
  <si>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</si>
  <si>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 xml:space="preserve">16 Preparations of meat, of fish or of crustaceans, molluscs or other aquatic invertebrates </t>
  </si>
  <si>
    <t>17 Sugars and sugar confectionery</t>
  </si>
  <si>
    <t xml:space="preserve">18 Cocoa and cocoa preparations </t>
  </si>
  <si>
    <t>19 Preparations of cereals, flour, starch or milk;pastrycooks' products</t>
  </si>
  <si>
    <t>20 preparations of vegetables, fruit, nuts or other parts of plants</t>
  </si>
  <si>
    <t>21 Miscellaneous edible preparations</t>
  </si>
  <si>
    <t>22 Beverages, spirits and vinegar</t>
  </si>
  <si>
    <t>23 Residues and waste from the food industries; prepared animal fodder</t>
  </si>
  <si>
    <t>24 Tobacco and manufactured tobacco substitutes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</si>
  <si>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</si>
  <si>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25 Salt; sulphur; earths and  stone; plastering materials,lime and cement</t>
  </si>
  <si>
    <t xml:space="preserve">26 Ores, slag and ash </t>
  </si>
  <si>
    <t>27 Mineral fuels, mineral oils and products of their distillation; bituminous substances; mineral waxes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</si>
  <si>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</si>
  <si>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28 Inorganic chemicals; organic or inorganic compounds of precious metals, of rare-earth metals,of radioactive elements or of isotopes</t>
  </si>
  <si>
    <t>29 Organic chemicals</t>
  </si>
  <si>
    <t>30 Pharmaceutical products</t>
  </si>
  <si>
    <t xml:space="preserve">31 Fertilizers </t>
  </si>
  <si>
    <t xml:space="preserve">32 Tanning or dyeing extracts; tannins and their    derivatives; dyes, pigments and other colouring matter; paints and varnishes; putty and other mastics; inks </t>
  </si>
  <si>
    <t>33 Essential oils and resinoids; perfumery, cosmetic or toilet preparations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</si>
  <si>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</si>
  <si>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35 Albuminoidal substances; modified starches; glues;enzymes</t>
  </si>
  <si>
    <t>36 Explosives; pyrotechnic products; matches; pyrophoric alloys; certain combustible preparations</t>
  </si>
  <si>
    <t xml:space="preserve">37 Photographic or cinematographic goods </t>
  </si>
  <si>
    <t xml:space="preserve">38 Miscellaneous chemical products  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</si>
  <si>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</si>
  <si>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39 Plastics and articles thereof</t>
  </si>
  <si>
    <t xml:space="preserve">40 Rubber and articles thereof 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</si>
  <si>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</si>
  <si>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41 Raw hides and skins (other than furskins) and leather</t>
  </si>
  <si>
    <t>42 Articles of leather; saddlery and harness;travel goods, handbags and similar containers; articles of animal gut (other than silk-worm gut)</t>
  </si>
  <si>
    <t xml:space="preserve">43 Furskins and artificial fur; manufactures thereof 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</si>
  <si>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</si>
  <si>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44 Wood and articles of wood; wood charcoal</t>
  </si>
  <si>
    <t xml:space="preserve">45 Cork and articles of cork </t>
  </si>
  <si>
    <t xml:space="preserve">46 Manufactures of straw, of esparto or of otherplaiting materials; basketware and wickerwork 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</si>
  <si>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</si>
  <si>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47 Pulpof wood or of other fibrous cellulosic material;waste and scrap of paper or paperboard</t>
  </si>
  <si>
    <t>48 paper and paperboard; articles of paper pulp, of paper or of paper-board</t>
  </si>
  <si>
    <t>49 Printed books, newspapers, pictures and other products of the printing industry; manuscripts, typescripts and plans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</si>
  <si>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</si>
  <si>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 xml:space="preserve">50 Silk  </t>
  </si>
  <si>
    <t>51 Wool, fine or  coarse animal hair; horsehair yarn and woven fabric</t>
  </si>
  <si>
    <t>52 Cotton</t>
  </si>
  <si>
    <t>53 Other vegetable textile fibres; paper yarn and woven fabrics of paper yarn</t>
  </si>
  <si>
    <t xml:space="preserve">54 Man-made filaments </t>
  </si>
  <si>
    <t>55 Man-made staple fibres</t>
  </si>
  <si>
    <t>56 Wadding, felt and nonwovens; special yarns; twine,cordage, ropes and cables and articles thereof</t>
  </si>
  <si>
    <t xml:space="preserve">57 Carpets and other textile floor coverings </t>
  </si>
  <si>
    <t>58 Special woven fabrics; tufted textile fabrics; lace;tapestries, trimmings; embroidery</t>
  </si>
  <si>
    <t>59 Impregnated, coated, covered or laminated textile fabrics; textile articles of a kind suitable for industrial use</t>
  </si>
  <si>
    <t>60 Knitted or crocheted fabrics</t>
  </si>
  <si>
    <t>61 Articles of apparel and clothing accessories,knitted or crocheted</t>
  </si>
  <si>
    <t>62 Articles of apparel and clothing  accessories, not knitted or crocheted</t>
  </si>
  <si>
    <t>63 Other made up textile articles; sets; worn clothing and worn textile articles; rags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</si>
  <si>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</si>
  <si>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64 Footwear, gaiters and the  like; parts of such articles</t>
  </si>
  <si>
    <t xml:space="preserve">65 Headgear and parts thereof </t>
  </si>
  <si>
    <t>66 Umbrellas, sun umbrellas, walking-sticks,seat-sticks,whips, riding-crops and parts thereof</t>
  </si>
  <si>
    <t>67 Prepared feathers and down and articles made of feather or of down; artificial flowers; articles of human hair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</si>
  <si>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</si>
  <si>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68 Articles of stone, plaster, cement, asbestos, mica or similar materials</t>
  </si>
  <si>
    <t xml:space="preserve">69 Ceramic products </t>
  </si>
  <si>
    <t xml:space="preserve">70 Glass and glassware 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</si>
  <si>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</si>
  <si>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</si>
  <si>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</si>
  <si>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 xml:space="preserve">72 Iron and steel </t>
  </si>
  <si>
    <t xml:space="preserve">73 Articles of iron or steel </t>
  </si>
  <si>
    <t>74 Copper and articles thereof</t>
  </si>
  <si>
    <t xml:space="preserve">75 Nickel and articles thereof </t>
  </si>
  <si>
    <t>76 Aluminium and articles thereof</t>
  </si>
  <si>
    <t>78 Lead and article thereof</t>
  </si>
  <si>
    <t>79 Zinc and articles thereof</t>
  </si>
  <si>
    <t>80 Tin and articles thereof</t>
  </si>
  <si>
    <t>81 Other base metals; cermets; articles thereof</t>
  </si>
  <si>
    <t>82 Tools, implements, cutlery, spoons and forks, of base metal; parts thereof of base metal</t>
  </si>
  <si>
    <t>83 Miscellaneous articles of base metal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</si>
  <si>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</si>
  <si>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</si>
  <si>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</si>
  <si>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</si>
  <si>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86 Railway or tramway locomotives, rolling-stock and parts thereof; railway or tramway track fixtures and fittings and parts thereof;mechanical (including  electro-mechanical) traffic signalling equipment of all kinds</t>
  </si>
  <si>
    <t>87 Vehicles other than railway or tramway rolling-stock, and parts and accessories thereof</t>
  </si>
  <si>
    <t>88 Aircraft, spacecraft, and parts thereof</t>
  </si>
  <si>
    <t xml:space="preserve">89 Ships, boats and floating structures 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</si>
  <si>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</si>
  <si>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</si>
  <si>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</si>
  <si>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92 Musical instruments; parts and accessories of such articles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</si>
  <si>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</si>
  <si>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</si>
  <si>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</si>
  <si>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</si>
  <si>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</si>
  <si>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96 Miscellaneous manufactured articles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</si>
  <si>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</si>
  <si>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</si>
  <si>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</si>
  <si>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 xml:space="preserve">98 Commodities not classified according to kind </t>
  </si>
  <si>
    <t>Note:Since 2012, the coverage of chapter 98 has changed. For more information, please see the explanatory note.</t>
  </si>
  <si>
    <t>生成日期</t>
  </si>
  <si>
    <t>同比上限值</t>
  </si>
  <si>
    <t>同比下限值</t>
  </si>
  <si>
    <t>环比上限值</t>
  </si>
  <si>
    <t>环比下限值</t>
  </si>
  <si>
    <t>类章</t>
  </si>
  <si>
    <t>当月出口</t>
  </si>
  <si>
    <t>累计出口</t>
  </si>
  <si>
    <t>当月进口</t>
  </si>
  <si>
    <t>累计进口</t>
  </si>
  <si>
    <t>累计出口同比增减</t>
  </si>
  <si>
    <t>累计进口同比增减</t>
  </si>
  <si>
    <t>2018年04月</t>
  </si>
  <si>
    <t>10</t>
  </si>
  <si>
    <t>200,035,314,599</t>
  </si>
  <si>
    <t>744,726,310,643</t>
  </si>
  <si>
    <t>171,653,186,543</t>
  </si>
  <si>
    <t>668,976,732,530</t>
  </si>
  <si>
    <t>13.6</t>
  </si>
  <si>
    <t>19.6</t>
  </si>
  <si>
    <t>001001 第1类 活动物；动物产品</t>
  </si>
  <si>
    <t>1,477,189,793</t>
  </si>
  <si>
    <t>5,531,346,403</t>
  </si>
  <si>
    <t>2,421,245,578</t>
  </si>
  <si>
    <t>9,466,740,245</t>
  </si>
  <si>
    <t>3.8</t>
  </si>
  <si>
    <t>27.5</t>
  </si>
  <si>
    <t>010010 01章 活动物</t>
  </si>
  <si>
    <t>47,347,249</t>
  </si>
  <si>
    <t>147,079,073</t>
  </si>
  <si>
    <t>34,142,528</t>
  </si>
  <si>
    <t>117,852,995</t>
  </si>
  <si>
    <t>-0.3</t>
  </si>
  <si>
    <t>5.6</t>
  </si>
  <si>
    <t>020010 02章 肉及食用杂碎</t>
  </si>
  <si>
    <t>74,165,499</t>
  </si>
  <si>
    <t>261,168,666</t>
  </si>
  <si>
    <t>907,987,949</t>
  </si>
  <si>
    <t>3,616,926,675</t>
  </si>
  <si>
    <t>-7.9</t>
  </si>
  <si>
    <t>15.0</t>
  </si>
  <si>
    <t>030010 03章 鱼及其他水生无脊椎动物</t>
  </si>
  <si>
    <t>1,046,507,329</t>
  </si>
  <si>
    <t>4,059,144,537</t>
  </si>
  <si>
    <t>1,005,630,869</t>
  </si>
  <si>
    <t>3,417,771,541</t>
  </si>
  <si>
    <t>-0.1</t>
  </si>
  <si>
    <t>50.0</t>
  </si>
  <si>
    <t>040010 04章 乳；蛋；蜂蜜；其他食用动物产品</t>
  </si>
  <si>
    <t>44,203,742</t>
  </si>
  <si>
    <t>196,031,141</t>
  </si>
  <si>
    <t>407,035,960</t>
  </si>
  <si>
    <t>2,070,540,784</t>
  </si>
  <si>
    <t>7.0</t>
  </si>
  <si>
    <t>21.6</t>
  </si>
  <si>
    <t>050010 05章 其他动物产品</t>
  </si>
  <si>
    <t>264,965,974</t>
  </si>
  <si>
    <t>867,922,986</t>
  </si>
  <si>
    <t>66,448,272</t>
  </si>
  <si>
    <t>243,648,250</t>
  </si>
  <si>
    <t>33.4</t>
  </si>
  <si>
    <t>31.0</t>
  </si>
  <si>
    <t>002001 第2类 植物产品</t>
  </si>
  <si>
    <t>2,142,285,814</t>
  </si>
  <si>
    <t>8,011,423,717</t>
  </si>
  <si>
    <t>5,415,755,825</t>
  </si>
  <si>
    <t>20,370,055,576</t>
  </si>
  <si>
    <t>8.3</t>
  </si>
  <si>
    <t>060010 06章 活植物；茎、根；插花、簇叶</t>
  </si>
  <si>
    <t>33,114,051</t>
  </si>
  <si>
    <t>124,950,430</t>
  </si>
  <si>
    <t>21,495,691</t>
  </si>
  <si>
    <t>89,590,218</t>
  </si>
  <si>
    <t>11.9</t>
  </si>
  <si>
    <t>15.1</t>
  </si>
  <si>
    <t>070010 07章 食用蔬菜、根及块茎</t>
  </si>
  <si>
    <t>931,820,530</t>
  </si>
  <si>
    <t>3,313,067,476</t>
  </si>
  <si>
    <t>231,025,386</t>
  </si>
  <si>
    <t>876,651,328</t>
  </si>
  <si>
    <t>-1.9</t>
  </si>
  <si>
    <t>24.3</t>
  </si>
  <si>
    <t>080010 08章 食用水果及坚果；甜瓜等水果的果皮</t>
  </si>
  <si>
    <t>359,712,429</t>
  </si>
  <si>
    <t>1,571,949,537</t>
  </si>
  <si>
    <t>774,521,152</t>
  </si>
  <si>
    <t>3,235,042,076</t>
  </si>
  <si>
    <t>14.5</t>
  </si>
  <si>
    <t>53.0</t>
  </si>
  <si>
    <t>090010 09章 咖啡、茶、马黛茶及调味香料</t>
  </si>
  <si>
    <t>274,622,474</t>
  </si>
  <si>
    <t>1,004,352,774</t>
  </si>
  <si>
    <t>57,638,172</t>
  </si>
  <si>
    <t>196,578,008</t>
  </si>
  <si>
    <t>12.1</t>
  </si>
  <si>
    <t>44.9</t>
  </si>
  <si>
    <t>100010 10章 谷物</t>
  </si>
  <si>
    <t>79,090,207</t>
  </si>
  <si>
    <t>273,202,203</t>
  </si>
  <si>
    <t>793,770,570</t>
  </si>
  <si>
    <t>2,335,441,511</t>
  </si>
  <si>
    <t>70.0</t>
  </si>
  <si>
    <t>6.4</t>
  </si>
  <si>
    <t>110010 11章 制粉工业产品；麦芽；淀粉等；面筋</t>
  </si>
  <si>
    <t>67,138,943</t>
  </si>
  <si>
    <t>243,955,255</t>
  </si>
  <si>
    <t>99,107,511</t>
  </si>
  <si>
    <t>441,561,093</t>
  </si>
  <si>
    <t>57.2</t>
  </si>
  <si>
    <t>31.7</t>
  </si>
  <si>
    <t>120010 12章 油籽；子仁；工业或药用植物；饲料</t>
  </si>
  <si>
    <t>258,389,141</t>
  </si>
  <si>
    <t>939,322,967</t>
  </si>
  <si>
    <t>3,395,438,267</t>
  </si>
  <si>
    <t>13,051,816,194</t>
  </si>
  <si>
    <t>10.3</t>
  </si>
  <si>
    <t>-4.0</t>
  </si>
  <si>
    <t>130010 13章 虫胶；树胶、树脂及其他植物液、汁</t>
  </si>
  <si>
    <t>125,950,718</t>
  </si>
  <si>
    <t>496,411,097</t>
  </si>
  <si>
    <t>27,327,858</t>
  </si>
  <si>
    <t>96,778,161</t>
  </si>
  <si>
    <t>15.5</t>
  </si>
  <si>
    <t>36.0</t>
  </si>
  <si>
    <t>140010 14章 编结用植物材料；其他植物产品</t>
  </si>
  <si>
    <t>12,447,321</t>
  </si>
  <si>
    <t>44,211,978</t>
  </si>
  <si>
    <t>15,431,218</t>
  </si>
  <si>
    <t>46,596,987</t>
  </si>
  <si>
    <t>-0.5</t>
  </si>
  <si>
    <t>-32.5</t>
  </si>
  <si>
    <t>003001 第3类 动、植物油、脂、蜡；精制食用油脂</t>
  </si>
  <si>
    <t>87,450,956</t>
  </si>
  <si>
    <t>342,242,508</t>
  </si>
  <si>
    <t>593,037,239</t>
  </si>
  <si>
    <t>2,528,928,070</t>
  </si>
  <si>
    <t>57.4</t>
  </si>
  <si>
    <t>-8.8</t>
  </si>
  <si>
    <t>150010 15章 动、植物油、脂、蜡；精制食用油脂</t>
  </si>
  <si>
    <t>004001 第4类 食品；饮料、酒及醋；烟草及制品</t>
  </si>
  <si>
    <t>2,819,421,267</t>
  </si>
  <si>
    <t>10,001,068,680</t>
  </si>
  <si>
    <t>2,235,714,179</t>
  </si>
  <si>
    <t>7,517,571,330</t>
  </si>
  <si>
    <t>15.6</t>
  </si>
  <si>
    <t>160010 16章 肉、鱼及其他水生无脊椎动物的制品</t>
  </si>
  <si>
    <t>864,064,092</t>
  </si>
  <si>
    <t>2,977,109,506</t>
  </si>
  <si>
    <t>19,986,056</t>
  </si>
  <si>
    <t>67,922,566</t>
  </si>
  <si>
    <t>20.5</t>
  </si>
  <si>
    <t>6.5</t>
  </si>
  <si>
    <t>170010 17章 糖及糖食</t>
  </si>
  <si>
    <t>143,780,705</t>
  </si>
  <si>
    <t>541,936,335</t>
  </si>
  <si>
    <t>215,309,655</t>
  </si>
  <si>
    <t>469,124,799</t>
  </si>
  <si>
    <t>1.3</t>
  </si>
  <si>
    <t>-25.4</t>
  </si>
  <si>
    <t>180010 18章 可可及可可制品</t>
  </si>
  <si>
    <t>23,322,668</t>
  </si>
  <si>
    <t>108,118,854</t>
  </si>
  <si>
    <t>39,351,420</t>
  </si>
  <si>
    <t>184,280,489</t>
  </si>
  <si>
    <t>8.7</t>
  </si>
  <si>
    <t>6.8</t>
  </si>
  <si>
    <t>190010 19章 谷物粉、淀粉等或乳的制品；糕饼</t>
  </si>
  <si>
    <t>145,595,347</t>
  </si>
  <si>
    <t>561,912,933</t>
  </si>
  <si>
    <t>439,819,929</t>
  </si>
  <si>
    <t>1,714,560,849</t>
  </si>
  <si>
    <t>15.9</t>
  </si>
  <si>
    <t>22.3</t>
  </si>
  <si>
    <t>200010 20章 蔬菜、水果等或植物其他部分的制品</t>
  </si>
  <si>
    <t>729,942,789</t>
  </si>
  <si>
    <t>2,653,733,368</t>
  </si>
  <si>
    <t>100,181,774</t>
  </si>
  <si>
    <t>365,668,651</t>
  </si>
  <si>
    <t>12.5</t>
  </si>
  <si>
    <t>28.1</t>
  </si>
  <si>
    <t>210010 21章 杂项食品</t>
  </si>
  <si>
    <t>311,395,993</t>
  </si>
  <si>
    <t>1,155,336,361</t>
  </si>
  <si>
    <t>232,192,447</t>
  </si>
  <si>
    <t>806,702,640</t>
  </si>
  <si>
    <t>14.1</t>
  </si>
  <si>
    <t>38.0</t>
  </si>
  <si>
    <t>220010 22章 饮料、酒及醋</t>
  </si>
  <si>
    <t>239,076,191</t>
  </si>
  <si>
    <t>698,507,593</t>
  </si>
  <si>
    <t>454,692,418</t>
  </si>
  <si>
    <t>2,072,146,985</t>
  </si>
  <si>
    <t>17.9</t>
  </si>
  <si>
    <t>230010 23章 食品工业的残渣及废料；配制的饲料</t>
  </si>
  <si>
    <t>271,198,565</t>
  </si>
  <si>
    <t>1,037,188,774</t>
  </si>
  <si>
    <t>343,035,277</t>
  </si>
  <si>
    <t>919,311,878</t>
  </si>
  <si>
    <t>26.2</t>
  </si>
  <si>
    <t>-17.0</t>
  </si>
  <si>
    <t>240010 24章 烟草、烟草及烟草代用品的制品</t>
  </si>
  <si>
    <t>91,044,917</t>
  </si>
  <si>
    <t>267,224,956</t>
  </si>
  <si>
    <t>391,145,203</t>
  </si>
  <si>
    <t>917,852,473</t>
  </si>
  <si>
    <t>-4.1</t>
  </si>
  <si>
    <t>-10.1</t>
  </si>
  <si>
    <t>005001 第5类 矿产品</t>
  </si>
  <si>
    <t>4,233,320,843</t>
  </si>
  <si>
    <t>16,015,055,432</t>
  </si>
  <si>
    <t>37,891,454,795</t>
  </si>
  <si>
    <t>153,218,254,112</t>
  </si>
  <si>
    <t>36.6</t>
  </si>
  <si>
    <t>250010 25章 盐；硫磺；土及石料；石灰及水泥等</t>
  </si>
  <si>
    <t>344,859,172</t>
  </si>
  <si>
    <t>1,273,259,842</t>
  </si>
  <si>
    <t>576,829,857</t>
  </si>
  <si>
    <t>2,499,125,106</t>
  </si>
  <si>
    <t>32.7</t>
  </si>
  <si>
    <t>42.9</t>
  </si>
  <si>
    <t>260010 26章 矿砂、矿渣及矿灰</t>
  </si>
  <si>
    <t>93,309,412</t>
  </si>
  <si>
    <t>337,737,786</t>
  </si>
  <si>
    <t>10,744,944,621</t>
  </si>
  <si>
    <t>45,336,781,940</t>
  </si>
  <si>
    <t>111.0</t>
  </si>
  <si>
    <t>2.2</t>
  </si>
  <si>
    <t>270010 27章 矿物燃料、矿物油及其产品；沥青等</t>
  </si>
  <si>
    <t>3,795,152,259</t>
  </si>
  <si>
    <t>14,404,057,804</t>
  </si>
  <si>
    <t>26,569,680,317</t>
  </si>
  <si>
    <t>105,382,347,066</t>
  </si>
  <si>
    <t>35.8</t>
  </si>
  <si>
    <t>28.5</t>
  </si>
  <si>
    <t>006001 第6类 化学工业及其相关工业的产品</t>
  </si>
  <si>
    <t>11,469,206,623</t>
  </si>
  <si>
    <t>42,762,324,092</t>
  </si>
  <si>
    <t>12,404,329,049</t>
  </si>
  <si>
    <t>48,710,700,713</t>
  </si>
  <si>
    <t>24.5</t>
  </si>
  <si>
    <t>280010 28章 无机化学品；贵金属等的化合物</t>
  </si>
  <si>
    <t>1,615,370,196</t>
  </si>
  <si>
    <t>6,000,077,790</t>
  </si>
  <si>
    <t>889,427,448</t>
  </si>
  <si>
    <t>3,399,196,418</t>
  </si>
  <si>
    <t>38.9</t>
  </si>
  <si>
    <t>13.5</t>
  </si>
  <si>
    <t>290010 29章 有机化学品</t>
  </si>
  <si>
    <t>5,138,830,737</t>
  </si>
  <si>
    <t>19,704,590,700</t>
  </si>
  <si>
    <t>5,444,840,730</t>
  </si>
  <si>
    <t>21,899,764,222</t>
  </si>
  <si>
    <t>27.4</t>
  </si>
  <si>
    <t>16.9</t>
  </si>
  <si>
    <t>300010 30章 药品</t>
  </si>
  <si>
    <t>780,515,239</t>
  </si>
  <si>
    <t>2,612,972,444</t>
  </si>
  <si>
    <t>2,178,121,698</t>
  </si>
  <si>
    <t>8,245,962,359</t>
  </si>
  <si>
    <t>17.7</t>
  </si>
  <si>
    <t>310010 31章 肥料</t>
  </si>
  <si>
    <t>381,598,175</t>
  </si>
  <si>
    <t>1,321,308,376</t>
  </si>
  <si>
    <t>228,100,312</t>
  </si>
  <si>
    <t>1,108,464,510</t>
  </si>
  <si>
    <t>-12.9</t>
  </si>
  <si>
    <t>12.2</t>
  </si>
  <si>
    <t>320010 32章 鞣料；着色料；涂料；油灰；墨水等</t>
  </si>
  <si>
    <t>691,982,309</t>
  </si>
  <si>
    <t>2,559,176,128</t>
  </si>
  <si>
    <t>403,743,598</t>
  </si>
  <si>
    <t>1,531,569,976</t>
  </si>
  <si>
    <t>18.2</t>
  </si>
  <si>
    <t>330010 33章 精油及香膏；香料制品及化妆盥洗品</t>
  </si>
  <si>
    <t>399,953,071</t>
  </si>
  <si>
    <t>1,550,531,662</t>
  </si>
  <si>
    <t>915,242,177</t>
  </si>
  <si>
    <t>3,290,798,504</t>
  </si>
  <si>
    <t>16.2</t>
  </si>
  <si>
    <t>69.8</t>
  </si>
  <si>
    <t>340010 34章 洗涤剂、润滑剂、人造蜡、塑型膏等</t>
  </si>
  <si>
    <t>339,869,939</t>
  </si>
  <si>
    <t>1,226,724,867</t>
  </si>
  <si>
    <t>392,155,429</t>
  </si>
  <si>
    <t>1,572,223,247</t>
  </si>
  <si>
    <t>17.8</t>
  </si>
  <si>
    <t>18.4</t>
  </si>
  <si>
    <t>350010 35章 蛋白类物质；改性淀粉；胶；酶</t>
  </si>
  <si>
    <t>246,312,600</t>
  </si>
  <si>
    <t>949,984,791</t>
  </si>
  <si>
    <t>267,765,827</t>
  </si>
  <si>
    <t>1,075,601,337</t>
  </si>
  <si>
    <t>12.7</t>
  </si>
  <si>
    <t>13.1</t>
  </si>
  <si>
    <t>360010 36章 炸药；烟火；引火品；易燃材料制品</t>
  </si>
  <si>
    <t>58,456,804</t>
  </si>
  <si>
    <t>223,534,905</t>
  </si>
  <si>
    <t>10,888,135</t>
  </si>
  <si>
    <t>48,019,018</t>
  </si>
  <si>
    <t>-3.7</t>
  </si>
  <si>
    <t>-15.4</t>
  </si>
  <si>
    <t>370010 37章 照相及电影用品</t>
  </si>
  <si>
    <t>99,898,613</t>
  </si>
  <si>
    <t>361,139,348</t>
  </si>
  <si>
    <t>211,779,221</t>
  </si>
  <si>
    <t>806,385,513</t>
  </si>
  <si>
    <t>8.1</t>
  </si>
  <si>
    <t>380010 38章 杂项化学产品</t>
  </si>
  <si>
    <t>1,716,418,940</t>
  </si>
  <si>
    <t>6,252,283,081</t>
  </si>
  <si>
    <t>1,462,264,474</t>
  </si>
  <si>
    <t>5,732,715,609</t>
  </si>
  <si>
    <t>28.4</t>
  </si>
  <si>
    <t>17.4</t>
  </si>
  <si>
    <t>007001 第7类 塑料及其制品；橡胶及其制品</t>
  </si>
  <si>
    <t>8,652,726,195</t>
  </si>
  <si>
    <t>31,048,218,201</t>
  </si>
  <si>
    <t>7,117,917,848</t>
  </si>
  <si>
    <t>28,830,443,650</t>
  </si>
  <si>
    <t>15.8</t>
  </si>
  <si>
    <t>0.4</t>
  </si>
  <si>
    <t>390010 39章 塑料及其制品</t>
  </si>
  <si>
    <t>6,776,738,619</t>
  </si>
  <si>
    <t>24,122,667,400</t>
  </si>
  <si>
    <t>5,916,493,917</t>
  </si>
  <si>
    <t>23,516,107,268</t>
  </si>
  <si>
    <t>16.7</t>
  </si>
  <si>
    <t>5.8</t>
  </si>
  <si>
    <t>400010 40章 橡胶及其制品</t>
  </si>
  <si>
    <t>1,875,987,576</t>
  </si>
  <si>
    <t>6,925,550,801</t>
  </si>
  <si>
    <t>1,201,423,931</t>
  </si>
  <si>
    <t>5,314,336,382</t>
  </si>
  <si>
    <t>13.0</t>
  </si>
  <si>
    <t>-18.1</t>
  </si>
  <si>
    <t>008001 第8类 革、毛皮及制品；箱包；肠线制品</t>
  </si>
  <si>
    <t>2,714,593,417</t>
  </si>
  <si>
    <t>9,451,533,824</t>
  </si>
  <si>
    <t>756,765,743</t>
  </si>
  <si>
    <t>2,926,243,214</t>
  </si>
  <si>
    <t>1.8</t>
  </si>
  <si>
    <t>410010 41章 生皮（毛皮除外）及皮革</t>
  </si>
  <si>
    <t>61,141,921</t>
  </si>
  <si>
    <t>198,949,799</t>
  </si>
  <si>
    <t>434,068,339</t>
  </si>
  <si>
    <t>1,715,710,736</t>
  </si>
  <si>
    <t>-5.7</t>
  </si>
  <si>
    <t>420010 42章 皮革制品；旅行箱包；动物肠线制品</t>
  </si>
  <si>
    <t>2,388,912,218</t>
  </si>
  <si>
    <t>8,395,050,217</t>
  </si>
  <si>
    <t>234,497,798</t>
  </si>
  <si>
    <t>1,040,035,701</t>
  </si>
  <si>
    <t>0.2</t>
  </si>
  <si>
    <t>430010 43章 毛皮、人造毛皮及其制品</t>
  </si>
  <si>
    <t>264,539,278</t>
  </si>
  <si>
    <t>857,533,808</t>
  </si>
  <si>
    <t>88,199,606</t>
  </si>
  <si>
    <t>170,496,777</t>
  </si>
  <si>
    <t>23.3</t>
  </si>
  <si>
    <t>-29.6</t>
  </si>
  <si>
    <t>009001 第9类 木及制品；木炭；软木；编结品</t>
  </si>
  <si>
    <t>1,439,895,819</t>
  </si>
  <si>
    <t>4,999,299,217</t>
  </si>
  <si>
    <t>2,020,329,063</t>
  </si>
  <si>
    <t>8,068,452,662</t>
  </si>
  <si>
    <t>440010 44章 木及木制品；木炭</t>
  </si>
  <si>
    <t>1,302,866,131</t>
  </si>
  <si>
    <t>4,485,372,700</t>
  </si>
  <si>
    <t>2,013,589,649</t>
  </si>
  <si>
    <t>8,045,256,027</t>
  </si>
  <si>
    <t>450010 45章 软木及软木制品</t>
  </si>
  <si>
    <t>2,149,638</t>
  </si>
  <si>
    <t>6,978,129</t>
  </si>
  <si>
    <t>4,953,713</t>
  </si>
  <si>
    <t>17,753,822</t>
  </si>
  <si>
    <t>9.3</t>
  </si>
  <si>
    <t>25.1</t>
  </si>
  <si>
    <t>460010 46章 编结材料制品；篮筐及柳条编结品</t>
  </si>
  <si>
    <t>134,880,050</t>
  </si>
  <si>
    <t>506,948,388</t>
  </si>
  <si>
    <t>1,785,701</t>
  </si>
  <si>
    <t>5,442,813</t>
  </si>
  <si>
    <t>-3.4</t>
  </si>
  <si>
    <t>34.2</t>
  </si>
  <si>
    <t>010001 第10类 纤维素浆；废纸；纸、纸板及其制品</t>
  </si>
  <si>
    <t>1,856,241,254</t>
  </si>
  <si>
    <t>6,661,316,786</t>
  </si>
  <si>
    <t>2,489,333,140</t>
  </si>
  <si>
    <t>10,182,791,367</t>
  </si>
  <si>
    <t>14.8</t>
  </si>
  <si>
    <t>470010 47章 木浆等纤维状纤维素浆；废纸及纸板</t>
  </si>
  <si>
    <t>10,225,223</t>
  </si>
  <si>
    <t>38,883,657</t>
  </si>
  <si>
    <t>1,830,581,198</t>
  </si>
  <si>
    <t>7,649,348,038</t>
  </si>
  <si>
    <t>-4.3</t>
  </si>
  <si>
    <t>10.4</t>
  </si>
  <si>
    <t>480010 48章 纸及纸板；纸浆、纸或纸板制品</t>
  </si>
  <si>
    <t>1,574,081,569</t>
  </si>
  <si>
    <t>5,635,389,335</t>
  </si>
  <si>
    <t>490,076,476</t>
  </si>
  <si>
    <t>1,804,145,001</t>
  </si>
  <si>
    <t>8.9</t>
  </si>
  <si>
    <t>25.6</t>
  </si>
  <si>
    <t>490010 49章 印刷品；手稿、打字稿及设计图纸</t>
  </si>
  <si>
    <t>271,934,462</t>
  </si>
  <si>
    <t>987,043,794</t>
  </si>
  <si>
    <t>168,675,466</t>
  </si>
  <si>
    <t>729,298,328</t>
  </si>
  <si>
    <t>45.8</t>
  </si>
  <si>
    <t>011001 第11类 纺织原料及纺织制品</t>
  </si>
  <si>
    <t>20,647,483,543</t>
  </si>
  <si>
    <t>76,056,148,093</t>
  </si>
  <si>
    <t>2,650,314,829</t>
  </si>
  <si>
    <t>10,397,692,314</t>
  </si>
  <si>
    <t>7.7</t>
  </si>
  <si>
    <t>500010 50章 蚕丝</t>
  </si>
  <si>
    <t>86,481,303</t>
  </si>
  <si>
    <t>356,887,153</t>
  </si>
  <si>
    <t>5,003,818</t>
  </si>
  <si>
    <t>17,182,887</t>
  </si>
  <si>
    <t>0.6</t>
  </si>
  <si>
    <t>20.6</t>
  </si>
  <si>
    <t>510010 51章 羊毛等动物毛；马毛纱线及其机织物</t>
  </si>
  <si>
    <t>257,679,688</t>
  </si>
  <si>
    <t>775,929,156</t>
  </si>
  <si>
    <t>378,903,102</t>
  </si>
  <si>
    <t>1,410,939,989</t>
  </si>
  <si>
    <t>23.5</t>
  </si>
  <si>
    <t>30.2</t>
  </si>
  <si>
    <t>520010 52章 棉花</t>
  </si>
  <si>
    <t>1,513,065,776</t>
  </si>
  <si>
    <t>4,991,480,495</t>
  </si>
  <si>
    <t>734,534,523</t>
  </si>
  <si>
    <t>2,879,389,482</t>
  </si>
  <si>
    <t>7.2</t>
  </si>
  <si>
    <t>-3.9</t>
  </si>
  <si>
    <t>530010 53章 其他植物纤维；纸纱线及其机织物</t>
  </si>
  <si>
    <t>88,839,340</t>
  </si>
  <si>
    <t>409,004,397</t>
  </si>
  <si>
    <t>71,009,584</t>
  </si>
  <si>
    <t>284,454,252</t>
  </si>
  <si>
    <t>28.7</t>
  </si>
  <si>
    <t>10.6</t>
  </si>
  <si>
    <t>540010 54章 化学纤维长丝</t>
  </si>
  <si>
    <t>1,784,023,393</t>
  </si>
  <si>
    <t>6,230,218,235</t>
  </si>
  <si>
    <t>266,084,034</t>
  </si>
  <si>
    <t>979,445,593</t>
  </si>
  <si>
    <t>6.3</t>
  </si>
  <si>
    <t>550010 55章 化学纤维短纤</t>
  </si>
  <si>
    <t>1,139,033,837</t>
  </si>
  <si>
    <t>4,107,728,328</t>
  </si>
  <si>
    <t>205,700,003</t>
  </si>
  <si>
    <t>747,536,248</t>
  </si>
  <si>
    <t>14.6</t>
  </si>
  <si>
    <t>1.5</t>
  </si>
  <si>
    <t>560010 56章 絮胎、毡呢及无纺织物；线绳制品等</t>
  </si>
  <si>
    <t>487,080,621</t>
  </si>
  <si>
    <t>1,730,379,544</t>
  </si>
  <si>
    <t>115,621,873</t>
  </si>
  <si>
    <t>425,611,591</t>
  </si>
  <si>
    <t>14.9</t>
  </si>
  <si>
    <t>570010 57章 地毯及纺织材料的其他铺地制品</t>
  </si>
  <si>
    <t>247,160,365</t>
  </si>
  <si>
    <t>883,253,486</t>
  </si>
  <si>
    <t>11,232,650</t>
  </si>
  <si>
    <t>39,121,579</t>
  </si>
  <si>
    <t>9.4</t>
  </si>
  <si>
    <t>-6.9</t>
  </si>
  <si>
    <t>580010 58章 特种机织物；簇绒织物；刺绣品等</t>
  </si>
  <si>
    <t>441,449,464</t>
  </si>
  <si>
    <t>1,532,023,386</t>
  </si>
  <si>
    <t>46,241,835</t>
  </si>
  <si>
    <t>159,125,183</t>
  </si>
  <si>
    <t>-1.5</t>
  </si>
  <si>
    <t>590010 59章 浸、包或层压织物；工业用纺织制品</t>
  </si>
  <si>
    <t>704,496,363</t>
  </si>
  <si>
    <t>2,505,735,781</t>
  </si>
  <si>
    <t>158,434,006</t>
  </si>
  <si>
    <t>592,919,232</t>
  </si>
  <si>
    <t>11.2</t>
  </si>
  <si>
    <t>7.9</t>
  </si>
  <si>
    <t>600010 60章 针织物及钩编织物</t>
  </si>
  <si>
    <t>1,639,210,782</t>
  </si>
  <si>
    <t>5,268,518,711</t>
  </si>
  <si>
    <t>153,236,438</t>
  </si>
  <si>
    <t>500,135,604</t>
  </si>
  <si>
    <t>-0.6</t>
  </si>
  <si>
    <t>610010 61章 针织或钩编的服装及衣着附件</t>
  </si>
  <si>
    <t>4,923,706,695</t>
  </si>
  <si>
    <t>19,071,398,079</t>
  </si>
  <si>
    <t>208,795,496</t>
  </si>
  <si>
    <t>998,049,435</t>
  </si>
  <si>
    <t>3.3</t>
  </si>
  <si>
    <t>28.2</t>
  </si>
  <si>
    <t>620010 62章 非针织或非钩编的服装及衣着附件</t>
  </si>
  <si>
    <t>5,044,426,519</t>
  </si>
  <si>
    <t>19,923,995,474</t>
  </si>
  <si>
    <t>258,755,033</t>
  </si>
  <si>
    <t>1,220,283,352</t>
  </si>
  <si>
    <t>-7.7</t>
  </si>
  <si>
    <t>630010 63章 其他纺织制品；成套物品；旧纺织品</t>
  </si>
  <si>
    <t>2,290,829,397</t>
  </si>
  <si>
    <t>8,269,595,868</t>
  </si>
  <si>
    <t>36,762,434</t>
  </si>
  <si>
    <t>143,497,887</t>
  </si>
  <si>
    <t>5.9</t>
  </si>
  <si>
    <t>-6.5</t>
  </si>
  <si>
    <t>012001 第12类 鞋帽伞等；羽毛品；人造花；人发品</t>
  </si>
  <si>
    <t>4,472,101,787</t>
  </si>
  <si>
    <t>18,425,925,621</t>
  </si>
  <si>
    <t>316,770,760</t>
  </si>
  <si>
    <t>1,489,430,509</t>
  </si>
  <si>
    <t>-1.1</t>
  </si>
  <si>
    <t>27.9</t>
  </si>
  <si>
    <t>640010 64章 鞋靴、护腿和类似品及其零件</t>
  </si>
  <si>
    <t>3,375,990,278</t>
  </si>
  <si>
    <t>14,234,909,774</t>
  </si>
  <si>
    <t>286,461,204</t>
  </si>
  <si>
    <t>1,384,000,425</t>
  </si>
  <si>
    <t>-3.8</t>
  </si>
  <si>
    <t>30.4</t>
  </si>
  <si>
    <t>650010 65章 帽类及其零件</t>
  </si>
  <si>
    <t>336,461,349</t>
  </si>
  <si>
    <t>1,344,427,136</t>
  </si>
  <si>
    <t>7,487,043</t>
  </si>
  <si>
    <t>27,703,866</t>
  </si>
  <si>
    <t>23.9</t>
  </si>
  <si>
    <t>660010 66章 伞、手杖、鞭子、马鞭及其零件</t>
  </si>
  <si>
    <t>251,999,828</t>
  </si>
  <si>
    <t>1,005,059,686</t>
  </si>
  <si>
    <t>1,266,512</t>
  </si>
  <si>
    <t>4,432,384</t>
  </si>
  <si>
    <t>2.3</t>
  </si>
  <si>
    <t>12.0</t>
  </si>
  <si>
    <t>670010 67章 加工羽毛及制品；人造花；人发制品</t>
  </si>
  <si>
    <t>507,650,332</t>
  </si>
  <si>
    <t>1,841,529,025</t>
  </si>
  <si>
    <t>21,556,001</t>
  </si>
  <si>
    <t>73,293,834</t>
  </si>
  <si>
    <t>-4.5</t>
  </si>
  <si>
    <t>013001 第13类 矿物材料制品；陶瓷品；玻璃及制品</t>
  </si>
  <si>
    <t>4,347,248,464</t>
  </si>
  <si>
    <t>14,938,539,892</t>
  </si>
  <si>
    <t>848,053,200</t>
  </si>
  <si>
    <t>3,420,310,113</t>
  </si>
  <si>
    <t>16.8</t>
  </si>
  <si>
    <t>680010 68章 矿物材料的制品</t>
  </si>
  <si>
    <t>1,161,998,787</t>
  </si>
  <si>
    <t>3,721,309,067</t>
  </si>
  <si>
    <t>146,755,753</t>
  </si>
  <si>
    <t>590,181,201</t>
  </si>
  <si>
    <t>20.9</t>
  </si>
  <si>
    <t>690010 69章 陶瓷产品</t>
  </si>
  <si>
    <t>1,773,790,223</t>
  </si>
  <si>
    <t>6,113,372,096</t>
  </si>
  <si>
    <t>94,147,939</t>
  </si>
  <si>
    <t>388,571,038</t>
  </si>
  <si>
    <t>19.3</t>
  </si>
  <si>
    <t>31.6</t>
  </si>
  <si>
    <t>700010 70章 玻璃及其制品</t>
  </si>
  <si>
    <t>1,411,459,454</t>
  </si>
  <si>
    <t>5,103,858,729</t>
  </si>
  <si>
    <t>607,149,508</t>
  </si>
  <si>
    <t>2,441,557,874</t>
  </si>
  <si>
    <t>14.7</t>
  </si>
  <si>
    <t>014001 第14类 珠宝、贵金属及制品；仿首饰；硬币</t>
  </si>
  <si>
    <t>1,422,415,363</t>
  </si>
  <si>
    <t>5,109,432,631</t>
  </si>
  <si>
    <t>7,455,765,560</t>
  </si>
  <si>
    <t>27,479,362,156</t>
  </si>
  <si>
    <t>28.6</t>
  </si>
  <si>
    <t>710010 71章 珠宝、贵金属及制品；仿首饰；硬币</t>
  </si>
  <si>
    <t>015001 第15类 贱金属及其制品</t>
  </si>
  <si>
    <t>15,880,218,089</t>
  </si>
  <si>
    <t>56,736,442,300</t>
  </si>
  <si>
    <t>9,012,707,242</t>
  </si>
  <si>
    <t>35,572,786,542</t>
  </si>
  <si>
    <t>11.8</t>
  </si>
  <si>
    <t>25.3</t>
  </si>
  <si>
    <t>720010 72章 钢铁</t>
  </si>
  <si>
    <t>4,510,132,038</t>
  </si>
  <si>
    <t>14,889,580,607</t>
  </si>
  <si>
    <t>1,803,056,677</t>
  </si>
  <si>
    <t>7,620,855,603</t>
  </si>
  <si>
    <t>2.8</t>
  </si>
  <si>
    <t>8.4</t>
  </si>
  <si>
    <t>730010 73章 钢铁制品</t>
  </si>
  <si>
    <t>5,512,709,765</t>
  </si>
  <si>
    <t>19,614,172,253</t>
  </si>
  <si>
    <t>909,875,932</t>
  </si>
  <si>
    <t>3,510,447,153</t>
  </si>
  <si>
    <t>14.0</t>
  </si>
  <si>
    <t>740010 74章 铜及其制品</t>
  </si>
  <si>
    <t>588,084,847</t>
  </si>
  <si>
    <t>2,348,213,410</t>
  </si>
  <si>
    <t>4,128,083,014</t>
  </si>
  <si>
    <t>15,805,260,025</t>
  </si>
  <si>
    <t>13.2</t>
  </si>
  <si>
    <t>750010 75章 镍及其制品</t>
  </si>
  <si>
    <t>32,552,282</t>
  </si>
  <si>
    <t>121,515,990</t>
  </si>
  <si>
    <t>539,376,093</t>
  </si>
  <si>
    <t>1,964,840,308</t>
  </si>
  <si>
    <t>-2.3</t>
  </si>
  <si>
    <t>62.9</t>
  </si>
  <si>
    <t>760010 76章 铝及其制品</t>
  </si>
  <si>
    <t>2,156,297,600</t>
  </si>
  <si>
    <t>8,144,396,875</t>
  </si>
  <si>
    <t>540,229,128</t>
  </si>
  <si>
    <t>2,268,804,497</t>
  </si>
  <si>
    <t>19.4</t>
  </si>
  <si>
    <t>17.2</t>
  </si>
  <si>
    <t>780010 78章 铅及其制品</t>
  </si>
  <si>
    <t>26,560,321</t>
  </si>
  <si>
    <t>69,524,559</t>
  </si>
  <si>
    <t>6,711,945</t>
  </si>
  <si>
    <t>24,856,954</t>
  </si>
  <si>
    <t>230.5</t>
  </si>
  <si>
    <t>-74.7</t>
  </si>
  <si>
    <t>790010 79章 锌及其制品</t>
  </si>
  <si>
    <t>19,240,253</t>
  </si>
  <si>
    <t>71,846,685</t>
  </si>
  <si>
    <t>147,853,972</t>
  </si>
  <si>
    <t>729,412,052</t>
  </si>
  <si>
    <t>74.2</t>
  </si>
  <si>
    <t>800010 80章 锡及其制品</t>
  </si>
  <si>
    <t>2,766,688</t>
  </si>
  <si>
    <t>19,944,740</t>
  </si>
  <si>
    <t>12,259,169</t>
  </si>
  <si>
    <t>54,883,636</t>
  </si>
  <si>
    <t>14.4</t>
  </si>
  <si>
    <t>810010 81章 其他贱金属、金属陶瓷及其制品</t>
  </si>
  <si>
    <t>344,482,366</t>
  </si>
  <si>
    <t>1,189,254,492</t>
  </si>
  <si>
    <t>409,413,273</t>
  </si>
  <si>
    <t>1,636,689,267</t>
  </si>
  <si>
    <t>98.9</t>
  </si>
  <si>
    <t>820010 82章 贱金属器具、利口器、餐具及零件</t>
  </si>
  <si>
    <t>1,264,733,335</t>
  </si>
  <si>
    <t>4,899,373,880</t>
  </si>
  <si>
    <t>345,707,799</t>
  </si>
  <si>
    <t>1,337,988,110</t>
  </si>
  <si>
    <t>26.5</t>
  </si>
  <si>
    <t>830010 83章 贱金属杂项制品</t>
  </si>
  <si>
    <t>1,422,658,594</t>
  </si>
  <si>
    <t>5,368,618,809</t>
  </si>
  <si>
    <t>170,140,240</t>
  </si>
  <si>
    <t>618,748,937</t>
  </si>
  <si>
    <t>7.1</t>
  </si>
  <si>
    <t>016001 第16类 机电、音像设备及其零件、附件</t>
  </si>
  <si>
    <t>87,126,727,314</t>
  </si>
  <si>
    <t>329,722,738,778</t>
  </si>
  <si>
    <t>57,611,098,501</t>
  </si>
  <si>
    <t>222,368,252,474</t>
  </si>
  <si>
    <t>18.1</t>
  </si>
  <si>
    <t>26.6</t>
  </si>
  <si>
    <t>840010 84章 核反应堆、锅炉、机械器具及零件</t>
  </si>
  <si>
    <t>35,725,617,765</t>
  </si>
  <si>
    <t>133,158,561,433</t>
  </si>
  <si>
    <t>16,949,028,489</t>
  </si>
  <si>
    <t>63,506,681,761</t>
  </si>
  <si>
    <t>19.0</t>
  </si>
  <si>
    <t>850010 85章 电机、电气、音像设备及其零附件</t>
  </si>
  <si>
    <t>51,401,109,549</t>
  </si>
  <si>
    <t>196,564,177,345</t>
  </si>
  <si>
    <t>40,662,070,012</t>
  </si>
  <si>
    <t>158,861,570,713</t>
  </si>
  <si>
    <t>17.5</t>
  </si>
  <si>
    <t>017001 第17类 车辆、航空器、船舶及运输设备</t>
  </si>
  <si>
    <t>9,964,295,189</t>
  </si>
  <si>
    <t>37,356,618,646</t>
  </si>
  <si>
    <t>9,526,926,308</t>
  </si>
  <si>
    <t>34,773,102,518</t>
  </si>
  <si>
    <t>860010 86章 铁道车辆；轨道装置；信号设备</t>
  </si>
  <si>
    <t>1,121,912,679</t>
  </si>
  <si>
    <t>4,050,424,335</t>
  </si>
  <si>
    <t>65,150,451</t>
  </si>
  <si>
    <t>254,760,675</t>
  </si>
  <si>
    <t>870010 87章 车辆及其零附件，但铁道车辆除外</t>
  </si>
  <si>
    <t>6,393,220,625</t>
  </si>
  <si>
    <t>23,068,631,119</t>
  </si>
  <si>
    <t>6,859,011,006</t>
  </si>
  <si>
    <t>26,832,582,619</t>
  </si>
  <si>
    <t>880010 88章 航空器、航天器及其零件</t>
  </si>
  <si>
    <t>305,280,435</t>
  </si>
  <si>
    <t>1,980,905,640</t>
  </si>
  <si>
    <t>2,371,313,866</t>
  </si>
  <si>
    <t>7,097,420,652</t>
  </si>
  <si>
    <t>57.1</t>
  </si>
  <si>
    <t>25.8</t>
  </si>
  <si>
    <t>890010 89章 船舶及浮动结构体</t>
  </si>
  <si>
    <t>2,143,881,450</t>
  </si>
  <si>
    <t>8,256,657,552</t>
  </si>
  <si>
    <t>231,450,985</t>
  </si>
  <si>
    <t>588,338,572</t>
  </si>
  <si>
    <t>-8.3</t>
  </si>
  <si>
    <t>34.0</t>
  </si>
  <si>
    <t>018001 第18类 光学、医疗等仪器；钟表；乐器</t>
  </si>
  <si>
    <t>6,351,594,875</t>
  </si>
  <si>
    <t>24,086,748,873</t>
  </si>
  <si>
    <t>8,852,616,277</t>
  </si>
  <si>
    <t>33,637,914,888</t>
  </si>
  <si>
    <t>5.5</t>
  </si>
  <si>
    <t>11.0</t>
  </si>
  <si>
    <t>900010 90章 光学、照相、医疗等设备及零附件</t>
  </si>
  <si>
    <t>5,861,840,958</t>
  </si>
  <si>
    <t>22,309,059,147</t>
  </si>
  <si>
    <t>8,500,447,358</t>
  </si>
  <si>
    <t>32,313,300,216</t>
  </si>
  <si>
    <t>6.0</t>
  </si>
  <si>
    <t>10.7</t>
  </si>
  <si>
    <t>910010 91章 钟表及其零件</t>
  </si>
  <si>
    <t>373,277,828</t>
  </si>
  <si>
    <t>1,339,131,837</t>
  </si>
  <si>
    <t>315,632,895</t>
  </si>
  <si>
    <t>1,187,199,780</t>
  </si>
  <si>
    <t>-2.9</t>
  </si>
  <si>
    <t>19.2</t>
  </si>
  <si>
    <t>920010 92章 乐器及其零件、附件</t>
  </si>
  <si>
    <t>116,476,089</t>
  </si>
  <si>
    <t>438,557,889</t>
  </si>
  <si>
    <t>36,536,024</t>
  </si>
  <si>
    <t>137,414,892</t>
  </si>
  <si>
    <t>9.1</t>
  </si>
  <si>
    <t>29.0</t>
  </si>
  <si>
    <t>019001 第19类 武器、弹药及其零件、附件</t>
  </si>
  <si>
    <t>13,050,476</t>
  </si>
  <si>
    <t>45,816,630</t>
  </si>
  <si>
    <t>858,813</t>
  </si>
  <si>
    <t>4,459,205</t>
  </si>
  <si>
    <t>36.3</t>
  </si>
  <si>
    <t>110.4</t>
  </si>
  <si>
    <t>930010 93章 武器、弹药及其零件、附件</t>
  </si>
  <si>
    <t>020001 第20类 杂项制品</t>
  </si>
  <si>
    <t>12,579,277,743</t>
  </si>
  <si>
    <t>46,182,054,921</t>
  </si>
  <si>
    <t>691,918,391</t>
  </si>
  <si>
    <t>2,647,229,745</t>
  </si>
  <si>
    <t>6.6</t>
  </si>
  <si>
    <t>940010 94章 家具；寝具等；灯具；活动房</t>
  </si>
  <si>
    <t>7,467,546,757</t>
  </si>
  <si>
    <t>27,945,802,526</t>
  </si>
  <si>
    <t>306,339,490</t>
  </si>
  <si>
    <t>1,209,305,076</t>
  </si>
  <si>
    <t>5.2</t>
  </si>
  <si>
    <t>950010 95章 玩具、游戏或运动用品及其零附件</t>
  </si>
  <si>
    <t>3,761,223,391</t>
  </si>
  <si>
    <t>13,366,273,296</t>
  </si>
  <si>
    <t>170,648,648</t>
  </si>
  <si>
    <t>607,053,054</t>
  </si>
  <si>
    <t>9.8</t>
  </si>
  <si>
    <t>9.5</t>
  </si>
  <si>
    <t>960010 96章 杂项制品</t>
  </si>
  <si>
    <t>1,350,507,595</t>
  </si>
  <si>
    <t>4,869,979,099</t>
  </si>
  <si>
    <t>214,930,253</t>
  </si>
  <si>
    <t>830,871,615</t>
  </si>
  <si>
    <t>6.9</t>
  </si>
  <si>
    <t>021001 第21类 艺术品、收藏品及古物</t>
  </si>
  <si>
    <t>11,402,192</t>
  </si>
  <si>
    <t>39,139,019</t>
  </si>
  <si>
    <t>4,821,363</t>
  </si>
  <si>
    <t>19,240,746</t>
  </si>
  <si>
    <t>4.0</t>
  </si>
  <si>
    <t>970010 97章 艺术品、收藏品及古物</t>
  </si>
  <si>
    <t>022001 第22类 特殊交易品及未分类商品</t>
  </si>
  <si>
    <t>327,167,583</t>
  </si>
  <si>
    <t>1,202,876,379</t>
  </si>
  <si>
    <t>1,335,452,840</t>
  </si>
  <si>
    <t>5,346,770,381</t>
  </si>
  <si>
    <t>-32.1</t>
  </si>
  <si>
    <t>31.1</t>
  </si>
  <si>
    <t>980010 98章 特殊交易品及未分类商品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</si>
</sst>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defaultGridColor="0" zoomScaleSheetLayoutView="100" colorId="23" workbookViewId="0" topLeftCell="A126">
      <selection activeCell="B2" sqref="B2:H126"/>
    </sheetView>
  </sheetViews>
  <sheetFormatPr defaultColWidth="9.00390625" defaultRowHeight="13.5"/>
  <cols>
    <col min="1" max="1" width="9.0039062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5.5" customHeight="1">
      <c r="B2" s="3" t="str">
        <f>"（4）"&amp;"Imports and Exports by HS Section and Division, "&amp;IF(Sheet2!A2="","",MONTH(Sheet2!A2)&amp;"."&amp;YEAR(Sheet2!A2)&amp;"")</f>
        <v>（4）Imports and Exports by HS Section and Division, 4.2018</v>
      </c>
      <c r="C2" s="4"/>
      <c r="D2" s="4"/>
      <c r="E2" s="4"/>
      <c r="F2" s="4"/>
      <c r="G2" s="4"/>
      <c r="H2" s="4"/>
    </row>
    <row r="3" spans="2:8" ht="12.75" customHeight="1">
      <c r="B3" s="5"/>
      <c r="C3" s="5"/>
      <c r="D3" s="5"/>
      <c r="E3" s="5"/>
      <c r="F3" s="5"/>
      <c r="G3" s="6" t="s">
        <v>0</v>
      </c>
      <c r="H3" s="7"/>
    </row>
    <row r="4" spans="2:8" ht="15" customHeight="1">
      <c r="B4" s="6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</row>
    <row r="5" spans="2:8" ht="15" customHeight="1">
      <c r="B5" s="7"/>
      <c r="C5" s="7" t="str">
        <f>IF(Sheet2!A2="","",MONTH(Sheet2!A2))&amp;""</f>
        <v>4</v>
      </c>
      <c r="D5" s="7" t="str">
        <f>"1to"&amp;IF(Sheet2!A2="","",MONTH(Sheet2!A2))&amp;""</f>
        <v>1to4</v>
      </c>
      <c r="E5" s="7" t="str">
        <f>IF(Sheet2!A2="","",MONTH(Sheet2!A2))&amp;""</f>
        <v>4</v>
      </c>
      <c r="F5" s="7" t="str">
        <f>"1to"&amp;IF(Sheet2!A2="","",MONTH(Sheet2!A2))&amp;""</f>
        <v>1to4</v>
      </c>
      <c r="G5" s="6" t="s">
        <v>5</v>
      </c>
      <c r="H5" s="6" t="s">
        <v>6</v>
      </c>
    </row>
    <row r="6" spans="2:8" ht="12.75" customHeight="1">
      <c r="B6" s="8" t="s">
        <v>7</v>
      </c>
      <c r="C6" s="9">
        <f>IF(Sheet2!G2="","-",Sheet2!G2/1000)</f>
        <v>200035314.599</v>
      </c>
      <c r="D6" s="9">
        <f>IF(Sheet2!H2="","-",Sheet2!H2/1000)</f>
        <v>744726310.643</v>
      </c>
      <c r="E6" s="9">
        <f>IF(Sheet2!I2="","-",Sheet2!I2/1000)</f>
        <v>171653186.543</v>
      </c>
      <c r="F6" s="9">
        <f>IF(Sheet2!J2="","-",Sheet2!J2/1000)</f>
        <v>668976732.53</v>
      </c>
      <c r="G6" s="10" t="str">
        <f>IF(Sheet2!K2="","-",Sheet2!K2)</f>
        <v>13.6</v>
      </c>
      <c r="H6" s="10" t="str">
        <f>IF(Sheet2!L2="","-",Sheet2!L2)</f>
        <v>19.6</v>
      </c>
    </row>
    <row r="7" spans="2:8" ht="12.75" customHeight="1">
      <c r="B7" s="8" t="s">
        <v>8</v>
      </c>
      <c r="C7" s="9">
        <f>IF(Sheet2!G3="","-",Sheet2!G3/1000)</f>
        <v>1477189.793</v>
      </c>
      <c r="D7" s="9">
        <f>IF(Sheet2!H3="","-",Sheet2!H3/1000)</f>
        <v>5531346.403</v>
      </c>
      <c r="E7" s="9">
        <f>IF(Sheet2!I3="","-",Sheet2!I3/1000)</f>
        <v>2421245.578</v>
      </c>
      <c r="F7" s="9">
        <f>IF(Sheet2!J3="","-",Sheet2!J3/1000)</f>
        <v>9466740.245</v>
      </c>
      <c r="G7" s="10" t="str">
        <f>IF(Sheet2!K3="","-",Sheet2!K3)</f>
        <v>3.8</v>
      </c>
      <c r="H7" s="10" t="str">
        <f>IF(Sheet2!L3="","-",Sheet2!L3)</f>
        <v>27.5</v>
      </c>
    </row>
    <row r="8" spans="2:8" ht="12.75" customHeight="1">
      <c r="B8" s="11" t="s">
        <v>9</v>
      </c>
      <c r="C8" s="9">
        <f>IF(Sheet2!G4="","-",Sheet2!G4/1000)</f>
        <v>47347.249</v>
      </c>
      <c r="D8" s="9">
        <f>IF(Sheet2!H4="","-",Sheet2!H4/1000)</f>
        <v>147079.073</v>
      </c>
      <c r="E8" s="9">
        <f>IF(Sheet2!I4="","-",Sheet2!I4/1000)</f>
        <v>34142.528</v>
      </c>
      <c r="F8" s="9">
        <f>IF(Sheet2!J4="","-",Sheet2!J4/1000)</f>
        <v>117852.995</v>
      </c>
      <c r="G8" s="10" t="str">
        <f>IF(Sheet2!K4="","-",Sheet2!K4)</f>
        <v>-0.3</v>
      </c>
      <c r="H8" s="10" t="str">
        <f>IF(Sheet2!L4="","-",Sheet2!L4)</f>
        <v>5.6</v>
      </c>
    </row>
    <row r="9" spans="2:8" ht="12.75" customHeight="1">
      <c r="B9" s="11" t="s">
        <v>10</v>
      </c>
      <c r="C9" s="9">
        <f>IF(Sheet2!G5="","-",Sheet2!G5/1000)</f>
        <v>74165.499</v>
      </c>
      <c r="D9" s="9">
        <f>IF(Sheet2!H5="","-",Sheet2!H5/1000)</f>
        <v>261168.666</v>
      </c>
      <c r="E9" s="9">
        <f>IF(Sheet2!I5="","-",Sheet2!I5/1000)</f>
        <v>907987.949</v>
      </c>
      <c r="F9" s="9">
        <f>IF(Sheet2!J5="","-",Sheet2!J5/1000)</f>
        <v>3616926.675</v>
      </c>
      <c r="G9" s="10" t="str">
        <f>IF(Sheet2!K5="","-",Sheet2!K5)</f>
        <v>-7.9</v>
      </c>
      <c r="H9" s="10" t="str">
        <f>IF(Sheet2!L5="","-",Sheet2!L5)</f>
        <v>15.0</v>
      </c>
    </row>
    <row r="10" spans="2:8" ht="25.5" customHeight="1">
      <c r="B10" s="11" t="s">
        <v>11</v>
      </c>
      <c r="C10" s="9">
        <f>IF(Sheet2!G6="","-",Sheet2!G6/1000)</f>
        <v>1046507.329</v>
      </c>
      <c r="D10" s="9">
        <f>IF(Sheet2!H6="","-",Sheet2!H6/1000)</f>
        <v>4059144.537</v>
      </c>
      <c r="E10" s="9">
        <f>IF(Sheet2!I6="","-",Sheet2!I6/1000)</f>
        <v>1005630.869</v>
      </c>
      <c r="F10" s="9">
        <f>IF(Sheet2!J6="","-",Sheet2!J6/1000)</f>
        <v>3417771.541</v>
      </c>
      <c r="G10" s="10" t="str">
        <f>IF(Sheet2!K6="","-",Sheet2!K6)</f>
        <v>-0.1</v>
      </c>
      <c r="H10" s="10" t="str">
        <f>IF(Sheet2!L6="","-",Sheet2!L6)</f>
        <v>50.0</v>
      </c>
    </row>
    <row r="11" spans="2:8" ht="25.5" customHeight="1">
      <c r="B11" s="11" t="s">
        <v>12</v>
      </c>
      <c r="C11" s="9">
        <f>IF(Sheet2!G7="","-",Sheet2!G7/1000)</f>
        <v>44203.742</v>
      </c>
      <c r="D11" s="9">
        <f>IF(Sheet2!H7="","-",Sheet2!H7/1000)</f>
        <v>196031.141</v>
      </c>
      <c r="E11" s="9">
        <f>IF(Sheet2!I7="","-",Sheet2!I7/1000)</f>
        <v>407035.96</v>
      </c>
      <c r="F11" s="9">
        <f>IF(Sheet2!J7="","-",Sheet2!J7/1000)</f>
        <v>2070540.784</v>
      </c>
      <c r="G11" s="10" t="str">
        <f>IF(Sheet2!K7="","-",Sheet2!K7)</f>
        <v>7.0</v>
      </c>
      <c r="H11" s="10" t="str">
        <f>IF(Sheet2!L7="","-",Sheet2!L7)</f>
        <v>21.6</v>
      </c>
    </row>
    <row r="12" spans="2:8" ht="25.5" customHeight="1">
      <c r="B12" s="11" t="s">
        <v>13</v>
      </c>
      <c r="C12" s="9">
        <f>IF(Sheet2!G8="","-",Sheet2!G8/1000)</f>
        <v>264965.974</v>
      </c>
      <c r="D12" s="9">
        <f>IF(Sheet2!H8="","-",Sheet2!H8/1000)</f>
        <v>867922.986</v>
      </c>
      <c r="E12" s="9">
        <f>IF(Sheet2!I8="","-",Sheet2!I8/1000)</f>
        <v>66448.272</v>
      </c>
      <c r="F12" s="9">
        <f>IF(Sheet2!J8="","-",Sheet2!J8/1000)</f>
        <v>243648.25</v>
      </c>
      <c r="G12" s="10" t="str">
        <f>IF(Sheet2!K8="","-",Sheet2!K8)</f>
        <v>33.4</v>
      </c>
      <c r="H12" s="10" t="str">
        <f>IF(Sheet2!L8="","-",Sheet2!L8)</f>
        <v>31.0</v>
      </c>
    </row>
    <row r="13" spans="2:8" ht="12.75" customHeight="1">
      <c r="B13" s="8" t="s">
        <v>14</v>
      </c>
      <c r="C13" s="9">
        <f>IF(Sheet2!G9="","-",Sheet2!G9/1000)</f>
        <v>2142285.814</v>
      </c>
      <c r="D13" s="9">
        <f>IF(Sheet2!H9="","-",Sheet2!H9/1000)</f>
        <v>8011423.717</v>
      </c>
      <c r="E13" s="9">
        <f>IF(Sheet2!I9="","-",Sheet2!I9/1000)</f>
        <v>5415755.825</v>
      </c>
      <c r="F13" s="9">
        <f>IF(Sheet2!J9="","-",Sheet2!J9/1000)</f>
        <v>20370055.576</v>
      </c>
      <c r="G13" s="10" t="str">
        <f>IF(Sheet2!K9="","-",Sheet2!K9)</f>
        <v>8.3</v>
      </c>
      <c r="H13" s="10" t="str">
        <f>IF(Sheet2!L9="","-",Sheet2!L9)</f>
        <v>5.6</v>
      </c>
    </row>
    <row r="14" spans="2:8" ht="25.5" customHeight="1">
      <c r="B14" s="11" t="s">
        <v>15</v>
      </c>
      <c r="C14" s="9">
        <f>IF(Sheet2!G10="","-",Sheet2!G10/1000)</f>
        <v>33114.051</v>
      </c>
      <c r="D14" s="9">
        <f>IF(Sheet2!H10="","-",Sheet2!H10/1000)</f>
        <v>124950.43</v>
      </c>
      <c r="E14" s="9">
        <f>IF(Sheet2!I10="","-",Sheet2!I10/1000)</f>
        <v>21495.691</v>
      </c>
      <c r="F14" s="9">
        <f>IF(Sheet2!J10="","-",Sheet2!J10/1000)</f>
        <v>89590.218</v>
      </c>
      <c r="G14" s="10" t="str">
        <f>IF(Sheet2!K10="","-",Sheet2!K10)</f>
        <v>11.9</v>
      </c>
      <c r="H14" s="10" t="str">
        <f>IF(Sheet2!L10="","-",Sheet2!L10)</f>
        <v>15.1</v>
      </c>
    </row>
    <row r="15" spans="2:8" ht="12.75" customHeight="1">
      <c r="B15" s="11" t="s">
        <v>16</v>
      </c>
      <c r="C15" s="9">
        <f>IF(Sheet2!G11="","-",Sheet2!G11/1000)</f>
        <v>931820.53</v>
      </c>
      <c r="D15" s="9">
        <f>IF(Sheet2!H11="","-",Sheet2!H11/1000)</f>
        <v>3313067.476</v>
      </c>
      <c r="E15" s="9">
        <f>IF(Sheet2!I11="","-",Sheet2!I11/1000)</f>
        <v>231025.386</v>
      </c>
      <c r="F15" s="9">
        <f>IF(Sheet2!J11="","-",Sheet2!J11/1000)</f>
        <v>876651.328</v>
      </c>
      <c r="G15" s="10" t="str">
        <f>IF(Sheet2!K11="","-",Sheet2!K11)</f>
        <v>-1.9</v>
      </c>
      <c r="H15" s="10" t="str">
        <f>IF(Sheet2!L11="","-",Sheet2!L11)</f>
        <v>24.3</v>
      </c>
    </row>
    <row r="16" spans="2:8" ht="12.75" customHeight="1">
      <c r="B16" s="11" t="s">
        <v>17</v>
      </c>
      <c r="C16" s="9">
        <f>IF(Sheet2!G12="","-",Sheet2!G12/1000)</f>
        <v>359712.429</v>
      </c>
      <c r="D16" s="9">
        <f>IF(Sheet2!H12="","-",Sheet2!H12/1000)</f>
        <v>1571949.537</v>
      </c>
      <c r="E16" s="9">
        <f>IF(Sheet2!I12="","-",Sheet2!I12/1000)</f>
        <v>774521.152</v>
      </c>
      <c r="F16" s="9">
        <f>IF(Sheet2!J12="","-",Sheet2!J12/1000)</f>
        <v>3235042.076</v>
      </c>
      <c r="G16" s="10" t="str">
        <f>IF(Sheet2!K12="","-",Sheet2!K12)</f>
        <v>14.5</v>
      </c>
      <c r="H16" s="10" t="str">
        <f>IF(Sheet2!L12="","-",Sheet2!L12)</f>
        <v>53.0</v>
      </c>
    </row>
    <row r="17" spans="2:8" ht="12.75" customHeight="1">
      <c r="B17" s="11" t="s">
        <v>18</v>
      </c>
      <c r="C17" s="9">
        <f>IF(Sheet2!G13="","-",Sheet2!G13/1000)</f>
        <v>274622.474</v>
      </c>
      <c r="D17" s="9">
        <f>IF(Sheet2!H13="","-",Sheet2!H13/1000)</f>
        <v>1004352.774</v>
      </c>
      <c r="E17" s="9">
        <f>IF(Sheet2!I13="","-",Sheet2!I13/1000)</f>
        <v>57638.172</v>
      </c>
      <c r="F17" s="9">
        <f>IF(Sheet2!J13="","-",Sheet2!J13/1000)</f>
        <v>196578.008</v>
      </c>
      <c r="G17" s="10" t="str">
        <f>IF(Sheet2!K13="","-",Sheet2!K13)</f>
        <v>12.1</v>
      </c>
      <c r="H17" s="10" t="str">
        <f>IF(Sheet2!L13="","-",Sheet2!L13)</f>
        <v>44.9</v>
      </c>
    </row>
    <row r="18" spans="2:8" ht="12.75" customHeight="1">
      <c r="B18" s="11" t="s">
        <v>19</v>
      </c>
      <c r="C18" s="9">
        <f>IF(Sheet2!G14="","-",Sheet2!G14/1000)</f>
        <v>79090.207</v>
      </c>
      <c r="D18" s="9">
        <f>IF(Sheet2!H14="","-",Sheet2!H14/1000)</f>
        <v>273202.203</v>
      </c>
      <c r="E18" s="9">
        <f>IF(Sheet2!I14="","-",Sheet2!I14/1000)</f>
        <v>793770.57</v>
      </c>
      <c r="F18" s="9">
        <f>IF(Sheet2!J14="","-",Sheet2!J14/1000)</f>
        <v>2335441.511</v>
      </c>
      <c r="G18" s="10" t="str">
        <f>IF(Sheet2!K14="","-",Sheet2!K14)</f>
        <v>70.0</v>
      </c>
      <c r="H18" s="10" t="str">
        <f>IF(Sheet2!L14="","-",Sheet2!L14)</f>
        <v>6.4</v>
      </c>
    </row>
    <row r="19" spans="2:8" ht="25.5" customHeight="1">
      <c r="B19" s="11" t="s">
        <v>20</v>
      </c>
      <c r="C19" s="9">
        <f>IF(Sheet2!G15="","-",Sheet2!G15/1000)</f>
        <v>67138.943</v>
      </c>
      <c r="D19" s="9">
        <f>IF(Sheet2!H15="","-",Sheet2!H15/1000)</f>
        <v>243955.255</v>
      </c>
      <c r="E19" s="9">
        <f>IF(Sheet2!I15="","-",Sheet2!I15/1000)</f>
        <v>99107.511</v>
      </c>
      <c r="F19" s="9">
        <f>IF(Sheet2!J15="","-",Sheet2!J15/1000)</f>
        <v>441561.093</v>
      </c>
      <c r="G19" s="10" t="str">
        <f>IF(Sheet2!K15="","-",Sheet2!K15)</f>
        <v>57.2</v>
      </c>
      <c r="H19" s="10" t="str">
        <f>IF(Sheet2!L15="","-",Sheet2!L15)</f>
        <v>31.7</v>
      </c>
    </row>
    <row r="20" spans="2:8" ht="38.25" customHeight="1">
      <c r="B20" s="11" t="s">
        <v>21</v>
      </c>
      <c r="C20" s="9">
        <f>IF(Sheet2!G16="","-",Sheet2!G16/1000)</f>
        <v>258389.141</v>
      </c>
      <c r="D20" s="9">
        <f>IF(Sheet2!H16="","-",Sheet2!H16/1000)</f>
        <v>939322.967</v>
      </c>
      <c r="E20" s="9">
        <f>IF(Sheet2!I16="","-",Sheet2!I16/1000)</f>
        <v>3395438.267</v>
      </c>
      <c r="F20" s="9">
        <f>IF(Sheet2!J16="","-",Sheet2!J16/1000)</f>
        <v>13051816.194</v>
      </c>
      <c r="G20" s="10" t="str">
        <f>IF(Sheet2!K16="","-",Sheet2!K16)</f>
        <v>10.3</v>
      </c>
      <c r="H20" s="10" t="str">
        <f>IF(Sheet2!L16="","-",Sheet2!L16)</f>
        <v>-4.0</v>
      </c>
    </row>
    <row r="21" spans="2:8" ht="12.75" customHeight="1">
      <c r="B21" s="11" t="s">
        <v>22</v>
      </c>
      <c r="C21" s="9">
        <f>IF(Sheet2!G17="","-",Sheet2!G17/1000)</f>
        <v>125950.718</v>
      </c>
      <c r="D21" s="9">
        <f>IF(Sheet2!H17="","-",Sheet2!H17/1000)</f>
        <v>496411.097</v>
      </c>
      <c r="E21" s="9">
        <f>IF(Sheet2!I17="","-",Sheet2!I17/1000)</f>
        <v>27327.858</v>
      </c>
      <c r="F21" s="9">
        <f>IF(Sheet2!J17="","-",Sheet2!J17/1000)</f>
        <v>96778.161</v>
      </c>
      <c r="G21" s="10" t="str">
        <f>IF(Sheet2!K17="","-",Sheet2!K17)</f>
        <v>15.5</v>
      </c>
      <c r="H21" s="10" t="str">
        <f>IF(Sheet2!L17="","-",Sheet2!L17)</f>
        <v>36.0</v>
      </c>
    </row>
    <row r="22" spans="2:8" ht="25.5" customHeight="1">
      <c r="B22" s="11" t="s">
        <v>23</v>
      </c>
      <c r="C22" s="9">
        <f>IF(Sheet2!G18="","-",Sheet2!G18/1000)</f>
        <v>12447.321</v>
      </c>
      <c r="D22" s="9">
        <f>IF(Sheet2!H18="","-",Sheet2!H18/1000)</f>
        <v>44211.978</v>
      </c>
      <c r="E22" s="9">
        <f>IF(Sheet2!I18="","-",Sheet2!I18/1000)</f>
        <v>15431.218</v>
      </c>
      <c r="F22" s="9">
        <f>IF(Sheet2!J18="","-",Sheet2!J18/1000)</f>
        <v>46596.987</v>
      </c>
      <c r="G22" s="10" t="str">
        <f>IF(Sheet2!K18="","-",Sheet2!K18)</f>
        <v>-0.5</v>
      </c>
      <c r="H22" s="10" t="str">
        <f>IF(Sheet2!L18="","-",Sheet2!L18)</f>
        <v>-32.5</v>
      </c>
    </row>
    <row r="23" spans="2:8" ht="38.25" customHeight="1">
      <c r="B23" s="8" t="s">
        <v>24</v>
      </c>
      <c r="C23" s="9">
        <f>IF(Sheet2!G19="","-",Sheet2!G19/1000)</f>
        <v>87450.956</v>
      </c>
      <c r="D23" s="9">
        <f>IF(Sheet2!H19="","-",Sheet2!H19/1000)</f>
        <v>342242.508</v>
      </c>
      <c r="E23" s="9">
        <f>IF(Sheet2!I19="","-",Sheet2!I19/1000)</f>
        <v>593037.239</v>
      </c>
      <c r="F23" s="9">
        <f>IF(Sheet2!J19="","-",Sheet2!J19/1000)</f>
        <v>2528928.07</v>
      </c>
      <c r="G23" s="10" t="str">
        <f>IF(Sheet2!K19="","-",Sheet2!K19)</f>
        <v>57.4</v>
      </c>
      <c r="H23" s="10" t="str">
        <f>IF(Sheet2!L19="","-",Sheet2!L19)</f>
        <v>-8.8</v>
      </c>
    </row>
    <row r="24" spans="2:8" ht="25.5" customHeight="1">
      <c r="B24" s="11" t="s">
        <v>25</v>
      </c>
      <c r="C24" s="9">
        <f>IF(Sheet2!G20="","-",Sheet2!G20/1000)</f>
        <v>87450.956</v>
      </c>
      <c r="D24" s="9">
        <f>IF(Sheet2!H20="","-",Sheet2!H20/1000)</f>
        <v>342242.508</v>
      </c>
      <c r="E24" s="9">
        <f>IF(Sheet2!I20="","-",Sheet2!I20/1000)</f>
        <v>593037.239</v>
      </c>
      <c r="F24" s="9">
        <f>IF(Sheet2!J20="","-",Sheet2!J20/1000)</f>
        <v>2528928.07</v>
      </c>
      <c r="G24" s="10" t="str">
        <f>IF(Sheet2!K20="","-",Sheet2!K20)</f>
        <v>57.4</v>
      </c>
      <c r="H24" s="10" t="str">
        <f>IF(Sheet2!L20="","-",Sheet2!L20)</f>
        <v>-8.8</v>
      </c>
    </row>
    <row r="25" spans="2:8" ht="38.25" customHeight="1">
      <c r="B25" s="8" t="s">
        <v>26</v>
      </c>
      <c r="C25" s="9">
        <f>IF(Sheet2!G21="","-",Sheet2!G21/1000)</f>
        <v>2819421.267</v>
      </c>
      <c r="D25" s="9">
        <f>IF(Sheet2!H21="","-",Sheet2!H21/1000)</f>
        <v>10001068.68</v>
      </c>
      <c r="E25" s="9">
        <f>IF(Sheet2!I21="","-",Sheet2!I21/1000)</f>
        <v>2235714.179</v>
      </c>
      <c r="F25" s="9">
        <f>IF(Sheet2!J21="","-",Sheet2!J21/1000)</f>
        <v>7517571.33</v>
      </c>
      <c r="G25" s="10" t="str">
        <f>IF(Sheet2!K21="","-",Sheet2!K21)</f>
        <v>15.6</v>
      </c>
      <c r="H25" s="10" t="str">
        <f>IF(Sheet2!L21="","-",Sheet2!L21)</f>
        <v>13.6</v>
      </c>
    </row>
    <row r="26" spans="2:8" ht="25.5" customHeight="1">
      <c r="B26" s="11" t="s">
        <v>27</v>
      </c>
      <c r="C26" s="9">
        <f>IF(Sheet2!G22="","-",Sheet2!G22/1000)</f>
        <v>864064.092</v>
      </c>
      <c r="D26" s="9">
        <f>IF(Sheet2!H22="","-",Sheet2!H22/1000)</f>
        <v>2977109.506</v>
      </c>
      <c r="E26" s="9">
        <f>IF(Sheet2!I22="","-",Sheet2!I22/1000)</f>
        <v>19986.056</v>
      </c>
      <c r="F26" s="9">
        <f>IF(Sheet2!J22="","-",Sheet2!J22/1000)</f>
        <v>67922.566</v>
      </c>
      <c r="G26" s="10" t="str">
        <f>IF(Sheet2!K22="","-",Sheet2!K22)</f>
        <v>20.5</v>
      </c>
      <c r="H26" s="10" t="str">
        <f>IF(Sheet2!L22="","-",Sheet2!L22)</f>
        <v>6.5</v>
      </c>
    </row>
    <row r="27" spans="2:8" ht="12.75" customHeight="1">
      <c r="B27" s="11" t="s">
        <v>28</v>
      </c>
      <c r="C27" s="9">
        <f>IF(Sheet2!G23="","-",Sheet2!G23/1000)</f>
        <v>143780.705</v>
      </c>
      <c r="D27" s="9">
        <f>IF(Sheet2!H23="","-",Sheet2!H23/1000)</f>
        <v>541936.335</v>
      </c>
      <c r="E27" s="9">
        <f>IF(Sheet2!I23="","-",Sheet2!I23/1000)</f>
        <v>215309.655</v>
      </c>
      <c r="F27" s="9">
        <f>IF(Sheet2!J23="","-",Sheet2!J23/1000)</f>
        <v>469124.799</v>
      </c>
      <c r="G27" s="10" t="str">
        <f>IF(Sheet2!K23="","-",Sheet2!K23)</f>
        <v>1.3</v>
      </c>
      <c r="H27" s="10" t="str">
        <f>IF(Sheet2!L23="","-",Sheet2!L23)</f>
        <v>-25.4</v>
      </c>
    </row>
    <row r="28" spans="2:8" ht="12.75" customHeight="1">
      <c r="B28" s="11" t="s">
        <v>29</v>
      </c>
      <c r="C28" s="9">
        <f>IF(Sheet2!G24="","-",Sheet2!G24/1000)</f>
        <v>23322.668</v>
      </c>
      <c r="D28" s="9">
        <f>IF(Sheet2!H24="","-",Sheet2!H24/1000)</f>
        <v>108118.854</v>
      </c>
      <c r="E28" s="9">
        <f>IF(Sheet2!I24="","-",Sheet2!I24/1000)</f>
        <v>39351.42</v>
      </c>
      <c r="F28" s="9">
        <f>IF(Sheet2!J24="","-",Sheet2!J24/1000)</f>
        <v>184280.489</v>
      </c>
      <c r="G28" s="10" t="str">
        <f>IF(Sheet2!K24="","-",Sheet2!K24)</f>
        <v>8.7</v>
      </c>
      <c r="H28" s="10" t="str">
        <f>IF(Sheet2!L24="","-",Sheet2!L24)</f>
        <v>6.8</v>
      </c>
    </row>
    <row r="29" spans="2:8" ht="25.5" customHeight="1">
      <c r="B29" s="11" t="s">
        <v>30</v>
      </c>
      <c r="C29" s="9">
        <f>IF(Sheet2!G25="","-",Sheet2!G25/1000)</f>
        <v>145595.347</v>
      </c>
      <c r="D29" s="9">
        <f>IF(Sheet2!H25="","-",Sheet2!H25/1000)</f>
        <v>561912.933</v>
      </c>
      <c r="E29" s="9">
        <f>IF(Sheet2!I25="","-",Sheet2!I25/1000)</f>
        <v>439819.929</v>
      </c>
      <c r="F29" s="9">
        <f>IF(Sheet2!J25="","-",Sheet2!J25/1000)</f>
        <v>1714560.849</v>
      </c>
      <c r="G29" s="10" t="str">
        <f>IF(Sheet2!K25="","-",Sheet2!K25)</f>
        <v>15.9</v>
      </c>
      <c r="H29" s="10" t="str">
        <f>IF(Sheet2!L25="","-",Sheet2!L25)</f>
        <v>22.3</v>
      </c>
    </row>
    <row r="30" spans="2:8" ht="25.5" customHeight="1">
      <c r="B30" s="11" t="s">
        <v>31</v>
      </c>
      <c r="C30" s="9">
        <f>IF(Sheet2!G26="","-",Sheet2!G26/1000)</f>
        <v>729942.789</v>
      </c>
      <c r="D30" s="9">
        <f>IF(Sheet2!H26="","-",Sheet2!H26/1000)</f>
        <v>2653733.368</v>
      </c>
      <c r="E30" s="9">
        <f>IF(Sheet2!I26="","-",Sheet2!I26/1000)</f>
        <v>100181.774</v>
      </c>
      <c r="F30" s="9">
        <f>IF(Sheet2!J26="","-",Sheet2!J26/1000)</f>
        <v>365668.651</v>
      </c>
      <c r="G30" s="10" t="str">
        <f>IF(Sheet2!K26="","-",Sheet2!K26)</f>
        <v>12.5</v>
      </c>
      <c r="H30" s="10" t="str">
        <f>IF(Sheet2!L26="","-",Sheet2!L26)</f>
        <v>28.1</v>
      </c>
    </row>
    <row r="31" spans="2:8" ht="12.75" customHeight="1">
      <c r="B31" s="11" t="s">
        <v>32</v>
      </c>
      <c r="C31" s="9">
        <f>IF(Sheet2!G27="","-",Sheet2!G27/1000)</f>
        <v>311395.993</v>
      </c>
      <c r="D31" s="9">
        <f>IF(Sheet2!H27="","-",Sheet2!H27/1000)</f>
        <v>1155336.361</v>
      </c>
      <c r="E31" s="9">
        <f>IF(Sheet2!I27="","-",Sheet2!I27/1000)</f>
        <v>232192.447</v>
      </c>
      <c r="F31" s="9">
        <f>IF(Sheet2!J27="","-",Sheet2!J27/1000)</f>
        <v>806702.64</v>
      </c>
      <c r="G31" s="10" t="str">
        <f>IF(Sheet2!K27="","-",Sheet2!K27)</f>
        <v>14.1</v>
      </c>
      <c r="H31" s="10" t="str">
        <f>IF(Sheet2!L27="","-",Sheet2!L27)</f>
        <v>38.0</v>
      </c>
    </row>
    <row r="32" spans="2:8" ht="12.75" customHeight="1">
      <c r="B32" s="11" t="s">
        <v>33</v>
      </c>
      <c r="C32" s="9">
        <f>IF(Sheet2!G28="","-",Sheet2!G28/1000)</f>
        <v>239076.191</v>
      </c>
      <c r="D32" s="9">
        <f>IF(Sheet2!H28="","-",Sheet2!H28/1000)</f>
        <v>698507.593</v>
      </c>
      <c r="E32" s="9">
        <f>IF(Sheet2!I28="","-",Sheet2!I28/1000)</f>
        <v>454692.418</v>
      </c>
      <c r="F32" s="9">
        <f>IF(Sheet2!J28="","-",Sheet2!J28/1000)</f>
        <v>2072146.985</v>
      </c>
      <c r="G32" s="10" t="str">
        <f>IF(Sheet2!K28="","-",Sheet2!K28)</f>
        <v>17.9</v>
      </c>
      <c r="H32" s="10" t="str">
        <f>IF(Sheet2!L28="","-",Sheet2!L28)</f>
        <v>53.0</v>
      </c>
    </row>
    <row r="33" spans="2:8" ht="25.5" customHeight="1">
      <c r="B33" s="11" t="s">
        <v>34</v>
      </c>
      <c r="C33" s="9">
        <f>IF(Sheet2!G29="","-",Sheet2!G29/1000)</f>
        <v>271198.565</v>
      </c>
      <c r="D33" s="9">
        <f>IF(Sheet2!H29="","-",Sheet2!H29/1000)</f>
        <v>1037188.774</v>
      </c>
      <c r="E33" s="9">
        <f>IF(Sheet2!I29="","-",Sheet2!I29/1000)</f>
        <v>343035.277</v>
      </c>
      <c r="F33" s="9">
        <f>IF(Sheet2!J29="","-",Sheet2!J29/1000)</f>
        <v>919311.878</v>
      </c>
      <c r="G33" s="10" t="str">
        <f>IF(Sheet2!K29="","-",Sheet2!K29)</f>
        <v>26.2</v>
      </c>
      <c r="H33" s="10" t="str">
        <f>IF(Sheet2!L29="","-",Sheet2!L29)</f>
        <v>-17.0</v>
      </c>
    </row>
    <row r="34" spans="2:8" ht="12.75" customHeight="1">
      <c r="B34" s="11" t="s">
        <v>35</v>
      </c>
      <c r="C34" s="9">
        <f>IF(Sheet2!G30="","-",Sheet2!G30/1000)</f>
        <v>91044.917</v>
      </c>
      <c r="D34" s="9">
        <f>IF(Sheet2!H30="","-",Sheet2!H30/1000)</f>
        <v>267224.956</v>
      </c>
      <c r="E34" s="9">
        <f>IF(Sheet2!I30="","-",Sheet2!I30/1000)</f>
        <v>391145.203</v>
      </c>
      <c r="F34" s="9">
        <f>IF(Sheet2!J30="","-",Sheet2!J30/1000)</f>
        <v>917852.473</v>
      </c>
      <c r="G34" s="10" t="str">
        <f>IF(Sheet2!K30="","-",Sheet2!K30)</f>
        <v>-4.1</v>
      </c>
      <c r="H34" s="10" t="str">
        <f>IF(Sheet2!L30="","-",Sheet2!L30)</f>
        <v>-10.1</v>
      </c>
    </row>
    <row r="35" spans="2:8" ht="12.75" customHeight="1">
      <c r="B35" s="8" t="s">
        <v>36</v>
      </c>
      <c r="C35" s="9">
        <f>IF(Sheet2!G31="","-",Sheet2!G31/1000)</f>
        <v>4233320.843</v>
      </c>
      <c r="D35" s="9">
        <f>IF(Sheet2!H31="","-",Sheet2!H31/1000)</f>
        <v>16015055.432</v>
      </c>
      <c r="E35" s="9">
        <f>IF(Sheet2!I31="","-",Sheet2!I31/1000)</f>
        <v>37891454.795</v>
      </c>
      <c r="F35" s="9">
        <f>IF(Sheet2!J31="","-",Sheet2!J31/1000)</f>
        <v>153218254.112</v>
      </c>
      <c r="G35" s="10" t="str">
        <f>IF(Sheet2!K31="","-",Sheet2!K31)</f>
        <v>36.6</v>
      </c>
      <c r="H35" s="10" t="str">
        <f>IF(Sheet2!L31="","-",Sheet2!L31)</f>
        <v>19.6</v>
      </c>
    </row>
    <row r="36" spans="2:8" ht="25.5" customHeight="1">
      <c r="B36" s="11" t="s">
        <v>37</v>
      </c>
      <c r="C36" s="9">
        <f>IF(Sheet2!G32="","-",Sheet2!G32/1000)</f>
        <v>344859.172</v>
      </c>
      <c r="D36" s="9">
        <f>IF(Sheet2!H32="","-",Sheet2!H32/1000)</f>
        <v>1273259.842</v>
      </c>
      <c r="E36" s="9">
        <f>IF(Sheet2!I32="","-",Sheet2!I32/1000)</f>
        <v>576829.857</v>
      </c>
      <c r="F36" s="9">
        <f>IF(Sheet2!J32="","-",Sheet2!J32/1000)</f>
        <v>2499125.106</v>
      </c>
      <c r="G36" s="10" t="str">
        <f>IF(Sheet2!K32="","-",Sheet2!K32)</f>
        <v>32.7</v>
      </c>
      <c r="H36" s="10" t="str">
        <f>IF(Sheet2!L32="","-",Sheet2!L32)</f>
        <v>42.9</v>
      </c>
    </row>
    <row r="37" spans="2:8" ht="12.75" customHeight="1">
      <c r="B37" s="11" t="s">
        <v>38</v>
      </c>
      <c r="C37" s="9">
        <f>IF(Sheet2!G33="","-",Sheet2!G33/1000)</f>
        <v>93309.412</v>
      </c>
      <c r="D37" s="9">
        <f>IF(Sheet2!H33="","-",Sheet2!H33/1000)</f>
        <v>337737.786</v>
      </c>
      <c r="E37" s="9">
        <f>IF(Sheet2!I33="","-",Sheet2!I33/1000)</f>
        <v>10744944.621</v>
      </c>
      <c r="F37" s="9">
        <f>IF(Sheet2!J33="","-",Sheet2!J33/1000)</f>
        <v>45336781.94</v>
      </c>
      <c r="G37" s="10" t="str">
        <f>IF(Sheet2!K33="","-",Sheet2!K33)</f>
        <v>111.0</v>
      </c>
      <c r="H37" s="10" t="str">
        <f>IF(Sheet2!L33="","-",Sheet2!L33)</f>
        <v>2.2</v>
      </c>
    </row>
    <row r="38" spans="2:8" ht="25.5" customHeight="1">
      <c r="B38" s="11" t="s">
        <v>39</v>
      </c>
      <c r="C38" s="9">
        <f>IF(Sheet2!G34="","-",Sheet2!G34/1000)</f>
        <v>3795152.259</v>
      </c>
      <c r="D38" s="9">
        <f>IF(Sheet2!H34="","-",Sheet2!H34/1000)</f>
        <v>14404057.804</v>
      </c>
      <c r="E38" s="9">
        <f>IF(Sheet2!I34="","-",Sheet2!I34/1000)</f>
        <v>26569680.317</v>
      </c>
      <c r="F38" s="9">
        <f>IF(Sheet2!J34="","-",Sheet2!J34/1000)</f>
        <v>105382347.066</v>
      </c>
      <c r="G38" s="10" t="str">
        <f>IF(Sheet2!K34="","-",Sheet2!K34)</f>
        <v>35.8</v>
      </c>
      <c r="H38" s="10" t="str">
        <f>IF(Sheet2!L34="","-",Sheet2!L34)</f>
        <v>28.5</v>
      </c>
    </row>
    <row r="39" spans="2:8" ht="12.75" customHeight="1">
      <c r="B39" s="8" t="s">
        <v>40</v>
      </c>
      <c r="C39" s="9">
        <f>IF(Sheet2!G35="","-",Sheet2!G35/1000)</f>
        <v>11469206.623</v>
      </c>
      <c r="D39" s="9">
        <f>IF(Sheet2!H35="","-",Sheet2!H35/1000)</f>
        <v>42762324.092</v>
      </c>
      <c r="E39" s="9">
        <f>IF(Sheet2!I35="","-",Sheet2!I35/1000)</f>
        <v>12404329.049</v>
      </c>
      <c r="F39" s="9">
        <f>IF(Sheet2!J35="","-",Sheet2!J35/1000)</f>
        <v>48710700.713</v>
      </c>
      <c r="G39" s="10" t="str">
        <f>IF(Sheet2!K35="","-",Sheet2!K35)</f>
        <v>24.5</v>
      </c>
      <c r="H39" s="10" t="str">
        <f>IF(Sheet2!L35="","-",Sheet2!L35)</f>
        <v>17.9</v>
      </c>
    </row>
    <row r="40" spans="2:8" ht="38.25" customHeight="1">
      <c r="B40" s="11" t="s">
        <v>41</v>
      </c>
      <c r="C40" s="9">
        <f>IF(Sheet2!G36="","-",Sheet2!G36/1000)</f>
        <v>1615370.196</v>
      </c>
      <c r="D40" s="9">
        <f>IF(Sheet2!H36="","-",Sheet2!H36/1000)</f>
        <v>6000077.79</v>
      </c>
      <c r="E40" s="9">
        <f>IF(Sheet2!I36="","-",Sheet2!I36/1000)</f>
        <v>889427.448</v>
      </c>
      <c r="F40" s="9">
        <f>IF(Sheet2!J36="","-",Sheet2!J36/1000)</f>
        <v>3399196.418</v>
      </c>
      <c r="G40" s="10" t="str">
        <f>IF(Sheet2!K36="","-",Sheet2!K36)</f>
        <v>38.9</v>
      </c>
      <c r="H40" s="10" t="str">
        <f>IF(Sheet2!L36="","-",Sheet2!L36)</f>
        <v>13.5</v>
      </c>
    </row>
    <row r="41" spans="2:8" ht="12.75" customHeight="1">
      <c r="B41" s="11" t="s">
        <v>42</v>
      </c>
      <c r="C41" s="9">
        <f>IF(Sheet2!G37="","-",Sheet2!G37/1000)</f>
        <v>5138830.737</v>
      </c>
      <c r="D41" s="9">
        <f>IF(Sheet2!H37="","-",Sheet2!H37/1000)</f>
        <v>19704590.7</v>
      </c>
      <c r="E41" s="9">
        <f>IF(Sheet2!I37="","-",Sheet2!I37/1000)</f>
        <v>5444840.73</v>
      </c>
      <c r="F41" s="9">
        <f>IF(Sheet2!J37="","-",Sheet2!J37/1000)</f>
        <v>21899764.222</v>
      </c>
      <c r="G41" s="10" t="str">
        <f>IF(Sheet2!K37="","-",Sheet2!K37)</f>
        <v>27.4</v>
      </c>
      <c r="H41" s="10" t="str">
        <f>IF(Sheet2!L37="","-",Sheet2!L37)</f>
        <v>16.9</v>
      </c>
    </row>
    <row r="42" spans="2:8" ht="12.75" customHeight="1">
      <c r="B42" s="11" t="s">
        <v>43</v>
      </c>
      <c r="C42" s="9">
        <f>IF(Sheet2!G38="","-",Sheet2!G38/1000)</f>
        <v>780515.239</v>
      </c>
      <c r="D42" s="9">
        <f>IF(Sheet2!H38="","-",Sheet2!H38/1000)</f>
        <v>2612972.444</v>
      </c>
      <c r="E42" s="9">
        <f>IF(Sheet2!I38="","-",Sheet2!I38/1000)</f>
        <v>2178121.698</v>
      </c>
      <c r="F42" s="9">
        <f>IF(Sheet2!J38="","-",Sheet2!J38/1000)</f>
        <v>8245962.359</v>
      </c>
      <c r="G42" s="10" t="str">
        <f>IF(Sheet2!K38="","-",Sheet2!K38)</f>
        <v>17.7</v>
      </c>
      <c r="H42" s="10" t="str">
        <f>IF(Sheet2!L38="","-",Sheet2!L38)</f>
        <v>12.5</v>
      </c>
    </row>
    <row r="43" spans="2:8" ht="12.75" customHeight="1">
      <c r="B43" s="11" t="s">
        <v>44</v>
      </c>
      <c r="C43" s="9">
        <f>IF(Sheet2!G39="","-",Sheet2!G39/1000)</f>
        <v>381598.175</v>
      </c>
      <c r="D43" s="9">
        <f>IF(Sheet2!H39="","-",Sheet2!H39/1000)</f>
        <v>1321308.376</v>
      </c>
      <c r="E43" s="9">
        <f>IF(Sheet2!I39="","-",Sheet2!I39/1000)</f>
        <v>228100.312</v>
      </c>
      <c r="F43" s="9">
        <f>IF(Sheet2!J39="","-",Sheet2!J39/1000)</f>
        <v>1108464.51</v>
      </c>
      <c r="G43" s="10" t="str">
        <f>IF(Sheet2!K39="","-",Sheet2!K39)</f>
        <v>-12.9</v>
      </c>
      <c r="H43" s="10" t="str">
        <f>IF(Sheet2!L39="","-",Sheet2!L39)</f>
        <v>12.2</v>
      </c>
    </row>
    <row r="44" spans="2:8" ht="38.25" customHeight="1">
      <c r="B44" s="11" t="s">
        <v>45</v>
      </c>
      <c r="C44" s="9">
        <f>IF(Sheet2!G40="","-",Sheet2!G40/1000)</f>
        <v>691982.309</v>
      </c>
      <c r="D44" s="9">
        <f>IF(Sheet2!H40="","-",Sheet2!H40/1000)</f>
        <v>2559176.128</v>
      </c>
      <c r="E44" s="9">
        <f>IF(Sheet2!I40="","-",Sheet2!I40/1000)</f>
        <v>403743.598</v>
      </c>
      <c r="F44" s="9">
        <f>IF(Sheet2!J40="","-",Sheet2!J40/1000)</f>
        <v>1531569.976</v>
      </c>
      <c r="G44" s="10" t="str">
        <f>IF(Sheet2!K40="","-",Sheet2!K40)</f>
        <v>18.2</v>
      </c>
      <c r="H44" s="10" t="str">
        <f>IF(Sheet2!L40="","-",Sheet2!L40)</f>
        <v>8.7</v>
      </c>
    </row>
    <row r="45" spans="2:8" ht="25.5" customHeight="1">
      <c r="B45" s="11" t="s">
        <v>46</v>
      </c>
      <c r="C45" s="9">
        <f>IF(Sheet2!G41="","-",Sheet2!G41/1000)</f>
        <v>399953.071</v>
      </c>
      <c r="D45" s="9">
        <f>IF(Sheet2!H41="","-",Sheet2!H41/1000)</f>
        <v>1550531.662</v>
      </c>
      <c r="E45" s="9">
        <f>IF(Sheet2!I41="","-",Sheet2!I41/1000)</f>
        <v>915242.177</v>
      </c>
      <c r="F45" s="9">
        <f>IF(Sheet2!J41="","-",Sheet2!J41/1000)</f>
        <v>3290798.504</v>
      </c>
      <c r="G45" s="10" t="str">
        <f>IF(Sheet2!K41="","-",Sheet2!K41)</f>
        <v>16.2</v>
      </c>
      <c r="H45" s="10" t="str">
        <f>IF(Sheet2!L41="","-",Sheet2!L41)</f>
        <v>69.8</v>
      </c>
    </row>
    <row r="46" spans="2:8" ht="63.75" customHeight="1">
      <c r="B46" s="11" t="s">
        <v>47</v>
      </c>
      <c r="C46" s="9">
        <f>IF(Sheet2!G42="","-",Sheet2!G42/1000)</f>
        <v>339869.939</v>
      </c>
      <c r="D46" s="9">
        <f>IF(Sheet2!H42="","-",Sheet2!H42/1000)</f>
        <v>1226724.867</v>
      </c>
      <c r="E46" s="9">
        <f>IF(Sheet2!I42="","-",Sheet2!I42/1000)</f>
        <v>392155.429</v>
      </c>
      <c r="F46" s="9">
        <f>IF(Sheet2!J42="","-",Sheet2!J42/1000)</f>
        <v>1572223.247</v>
      </c>
      <c r="G46" s="10" t="str">
        <f>IF(Sheet2!K42="","-",Sheet2!K42)</f>
        <v>17.8</v>
      </c>
      <c r="H46" s="10" t="str">
        <f>IF(Sheet2!L42="","-",Sheet2!L42)</f>
        <v>18.4</v>
      </c>
    </row>
    <row r="47" spans="2:8" ht="25.5" customHeight="1">
      <c r="B47" s="11" t="s">
        <v>48</v>
      </c>
      <c r="C47" s="9">
        <f>IF(Sheet2!G43="","-",Sheet2!G43/1000)</f>
        <v>246312.6</v>
      </c>
      <c r="D47" s="9">
        <f>IF(Sheet2!H43="","-",Sheet2!H43/1000)</f>
        <v>949984.791</v>
      </c>
      <c r="E47" s="9">
        <f>IF(Sheet2!I43="","-",Sheet2!I43/1000)</f>
        <v>267765.827</v>
      </c>
      <c r="F47" s="9">
        <f>IF(Sheet2!J43="","-",Sheet2!J43/1000)</f>
        <v>1075601.337</v>
      </c>
      <c r="G47" s="10" t="str">
        <f>IF(Sheet2!K43="","-",Sheet2!K43)</f>
        <v>12.7</v>
      </c>
      <c r="H47" s="10" t="str">
        <f>IF(Sheet2!L43="","-",Sheet2!L43)</f>
        <v>13.1</v>
      </c>
    </row>
    <row r="48" spans="2:8" ht="25.5" customHeight="1">
      <c r="B48" s="11" t="s">
        <v>49</v>
      </c>
      <c r="C48" s="9">
        <f>IF(Sheet2!G44="","-",Sheet2!G44/1000)</f>
        <v>58456.804</v>
      </c>
      <c r="D48" s="9">
        <f>IF(Sheet2!H44="","-",Sheet2!H44/1000)</f>
        <v>223534.905</v>
      </c>
      <c r="E48" s="9">
        <f>IF(Sheet2!I44="","-",Sheet2!I44/1000)</f>
        <v>10888.135</v>
      </c>
      <c r="F48" s="9">
        <f>IF(Sheet2!J44="","-",Sheet2!J44/1000)</f>
        <v>48019.018</v>
      </c>
      <c r="G48" s="10" t="str">
        <f>IF(Sheet2!K44="","-",Sheet2!K44)</f>
        <v>-3.7</v>
      </c>
      <c r="H48" s="10" t="str">
        <f>IF(Sheet2!L44="","-",Sheet2!L44)</f>
        <v>-15.4</v>
      </c>
    </row>
    <row r="49" spans="2:8" ht="12.75" customHeight="1">
      <c r="B49" s="11" t="s">
        <v>50</v>
      </c>
      <c r="C49" s="9">
        <f>IF(Sheet2!G45="","-",Sheet2!G45/1000)</f>
        <v>99898.613</v>
      </c>
      <c r="D49" s="9">
        <f>IF(Sheet2!H45="","-",Sheet2!H45/1000)</f>
        <v>361139.348</v>
      </c>
      <c r="E49" s="9">
        <f>IF(Sheet2!I45="","-",Sheet2!I45/1000)</f>
        <v>211779.221</v>
      </c>
      <c r="F49" s="9">
        <f>IF(Sheet2!J45="","-",Sheet2!J45/1000)</f>
        <v>806385.513</v>
      </c>
      <c r="G49" s="10" t="str">
        <f>IF(Sheet2!K45="","-",Sheet2!K45)</f>
        <v>8.1</v>
      </c>
      <c r="H49" s="10" t="str">
        <f>IF(Sheet2!L45="","-",Sheet2!L45)</f>
        <v>15.1</v>
      </c>
    </row>
    <row r="50" spans="2:8" ht="12.75" customHeight="1">
      <c r="B50" s="11" t="s">
        <v>51</v>
      </c>
      <c r="C50" s="9">
        <f>IF(Sheet2!G46="","-",Sheet2!G46/1000)</f>
        <v>1716418.94</v>
      </c>
      <c r="D50" s="9">
        <f>IF(Sheet2!H46="","-",Sheet2!H46/1000)</f>
        <v>6252283.081</v>
      </c>
      <c r="E50" s="9">
        <f>IF(Sheet2!I46="","-",Sheet2!I46/1000)</f>
        <v>1462264.474</v>
      </c>
      <c r="F50" s="9">
        <f>IF(Sheet2!J46="","-",Sheet2!J46/1000)</f>
        <v>5732715.609</v>
      </c>
      <c r="G50" s="10" t="str">
        <f>IF(Sheet2!K46="","-",Sheet2!K46)</f>
        <v>28.4</v>
      </c>
      <c r="H50" s="10" t="str">
        <f>IF(Sheet2!L46="","-",Sheet2!L46)</f>
        <v>17.4</v>
      </c>
    </row>
    <row r="51" spans="2:8" ht="25.5" customHeight="1">
      <c r="B51" s="8" t="s">
        <v>52</v>
      </c>
      <c r="C51" s="9">
        <f>IF(Sheet2!G47="","-",Sheet2!G47/1000)</f>
        <v>8652726.195</v>
      </c>
      <c r="D51" s="9">
        <f>IF(Sheet2!H47="","-",Sheet2!H47/1000)</f>
        <v>31048218.201</v>
      </c>
      <c r="E51" s="9">
        <f>IF(Sheet2!I47="","-",Sheet2!I47/1000)</f>
        <v>7117917.848</v>
      </c>
      <c r="F51" s="9">
        <f>IF(Sheet2!J47="","-",Sheet2!J47/1000)</f>
        <v>28830443.65</v>
      </c>
      <c r="G51" s="10" t="str">
        <f>IF(Sheet2!K47="","-",Sheet2!K47)</f>
        <v>15.8</v>
      </c>
      <c r="H51" s="10" t="str">
        <f>IF(Sheet2!L47="","-",Sheet2!L47)</f>
        <v>0.4</v>
      </c>
    </row>
    <row r="52" spans="2:8" ht="12.75" customHeight="1">
      <c r="B52" s="11" t="s">
        <v>53</v>
      </c>
      <c r="C52" s="9">
        <f>IF(Sheet2!G48="","-",Sheet2!G48/1000)</f>
        <v>6776738.619</v>
      </c>
      <c r="D52" s="9">
        <f>IF(Sheet2!H48="","-",Sheet2!H48/1000)</f>
        <v>24122667.4</v>
      </c>
      <c r="E52" s="9">
        <f>IF(Sheet2!I48="","-",Sheet2!I48/1000)</f>
        <v>5916493.917</v>
      </c>
      <c r="F52" s="9">
        <f>IF(Sheet2!J48="","-",Sheet2!J48/1000)</f>
        <v>23516107.268</v>
      </c>
      <c r="G52" s="10" t="str">
        <f>IF(Sheet2!K48="","-",Sheet2!K48)</f>
        <v>16.7</v>
      </c>
      <c r="H52" s="10" t="str">
        <f>IF(Sheet2!L48="","-",Sheet2!L48)</f>
        <v>5.8</v>
      </c>
    </row>
    <row r="53" spans="2:8" ht="12.75" customHeight="1">
      <c r="B53" s="11" t="s">
        <v>54</v>
      </c>
      <c r="C53" s="9">
        <f>IF(Sheet2!G49="","-",Sheet2!G49/1000)</f>
        <v>1875987.576</v>
      </c>
      <c r="D53" s="9">
        <f>IF(Sheet2!H49="","-",Sheet2!H49/1000)</f>
        <v>6925550.801</v>
      </c>
      <c r="E53" s="9">
        <f>IF(Sheet2!I49="","-",Sheet2!I49/1000)</f>
        <v>1201423.931</v>
      </c>
      <c r="F53" s="9">
        <f>IF(Sheet2!J49="","-",Sheet2!J49/1000)</f>
        <v>5314336.382</v>
      </c>
      <c r="G53" s="10" t="str">
        <f>IF(Sheet2!K49="","-",Sheet2!K49)</f>
        <v>13.0</v>
      </c>
      <c r="H53" s="10" t="str">
        <f>IF(Sheet2!L49="","-",Sheet2!L49)</f>
        <v>-18.1</v>
      </c>
    </row>
    <row r="54" spans="2:8" ht="51" customHeight="1">
      <c r="B54" s="8" t="s">
        <v>55</v>
      </c>
      <c r="C54" s="9">
        <f>IF(Sheet2!G50="","-",Sheet2!G50/1000)</f>
        <v>2714593.417</v>
      </c>
      <c r="D54" s="9">
        <f>IF(Sheet2!H50="","-",Sheet2!H50/1000)</f>
        <v>9451533.824</v>
      </c>
      <c r="E54" s="9">
        <f>IF(Sheet2!I50="","-",Sheet2!I50/1000)</f>
        <v>756765.743</v>
      </c>
      <c r="F54" s="9">
        <f>IF(Sheet2!J50="","-",Sheet2!J50/1000)</f>
        <v>2926243.214</v>
      </c>
      <c r="G54" s="10" t="str">
        <f>IF(Sheet2!K50="","-",Sheet2!K50)</f>
        <v>1.8</v>
      </c>
      <c r="H54" s="10" t="str">
        <f>IF(Sheet2!L50="","-",Sheet2!L50)</f>
        <v>-0.5</v>
      </c>
    </row>
    <row r="55" spans="2:8" ht="12.75" customHeight="1">
      <c r="B55" s="11" t="s">
        <v>56</v>
      </c>
      <c r="C55" s="9">
        <f>IF(Sheet2!G51="","-",Sheet2!G51/1000)</f>
        <v>61141.921</v>
      </c>
      <c r="D55" s="9">
        <f>IF(Sheet2!H51="","-",Sheet2!H51/1000)</f>
        <v>198949.799</v>
      </c>
      <c r="E55" s="9">
        <f>IF(Sheet2!I51="","-",Sheet2!I51/1000)</f>
        <v>434068.339</v>
      </c>
      <c r="F55" s="9">
        <f>IF(Sheet2!J51="","-",Sheet2!J51/1000)</f>
        <v>1715710.736</v>
      </c>
      <c r="G55" s="10" t="str">
        <f>IF(Sheet2!K51="","-",Sheet2!K51)</f>
        <v>-5.7</v>
      </c>
      <c r="H55" s="10" t="str">
        <f>IF(Sheet2!L51="","-",Sheet2!L51)</f>
        <v>-10.1</v>
      </c>
    </row>
    <row r="56" spans="2:8" ht="38.25" customHeight="1">
      <c r="B56" s="11" t="s">
        <v>57</v>
      </c>
      <c r="C56" s="9">
        <f>IF(Sheet2!G52="","-",Sheet2!G52/1000)</f>
        <v>2388912.218</v>
      </c>
      <c r="D56" s="9">
        <f>IF(Sheet2!H52="","-",Sheet2!H52/1000)</f>
        <v>8395050.217</v>
      </c>
      <c r="E56" s="9">
        <f>IF(Sheet2!I52="","-",Sheet2!I52/1000)</f>
        <v>234497.798</v>
      </c>
      <c r="F56" s="9">
        <f>IF(Sheet2!J52="","-",Sheet2!J52/1000)</f>
        <v>1040035.701</v>
      </c>
      <c r="G56" s="10" t="str">
        <f>IF(Sheet2!K52="","-",Sheet2!K52)</f>
        <v>0.2</v>
      </c>
      <c r="H56" s="10" t="str">
        <f>IF(Sheet2!L52="","-",Sheet2!L52)</f>
        <v>31.7</v>
      </c>
    </row>
    <row r="57" spans="2:8" ht="12.75" customHeight="1">
      <c r="B57" s="11" t="s">
        <v>58</v>
      </c>
      <c r="C57" s="9">
        <f>IF(Sheet2!G53="","-",Sheet2!G53/1000)</f>
        <v>264539.278</v>
      </c>
      <c r="D57" s="9">
        <f>IF(Sheet2!H53="","-",Sheet2!H53/1000)</f>
        <v>857533.808</v>
      </c>
      <c r="E57" s="9">
        <f>IF(Sheet2!I53="","-",Sheet2!I53/1000)</f>
        <v>88199.606</v>
      </c>
      <c r="F57" s="9">
        <f>IF(Sheet2!J53="","-",Sheet2!J53/1000)</f>
        <v>170496.777</v>
      </c>
      <c r="G57" s="10" t="str">
        <f>IF(Sheet2!K53="","-",Sheet2!K53)</f>
        <v>23.3</v>
      </c>
      <c r="H57" s="10" t="str">
        <f>IF(Sheet2!L53="","-",Sheet2!L53)</f>
        <v>-29.6</v>
      </c>
    </row>
    <row r="58" spans="2:8" ht="51" customHeight="1">
      <c r="B58" s="8" t="s">
        <v>59</v>
      </c>
      <c r="C58" s="9">
        <f>IF(Sheet2!G54="","-",Sheet2!G54/1000)</f>
        <v>1439895.819</v>
      </c>
      <c r="D58" s="9">
        <f>IF(Sheet2!H54="","-",Sheet2!H54/1000)</f>
        <v>4999299.217</v>
      </c>
      <c r="E58" s="9">
        <f>IF(Sheet2!I54="","-",Sheet2!I54/1000)</f>
        <v>2020329.063</v>
      </c>
      <c r="F58" s="9">
        <f>IF(Sheet2!J54="","-",Sheet2!J54/1000)</f>
        <v>8068452.662</v>
      </c>
      <c r="G58" s="10" t="str">
        <f>IF(Sheet2!K54="","-",Sheet2!K54)</f>
        <v>6.8</v>
      </c>
      <c r="H58" s="10" t="str">
        <f>IF(Sheet2!L54="","-",Sheet2!L54)</f>
        <v>13.1</v>
      </c>
    </row>
    <row r="59" spans="2:8" ht="12.75" customHeight="1">
      <c r="B59" s="11" t="s">
        <v>60</v>
      </c>
      <c r="C59" s="9">
        <f>IF(Sheet2!G55="","-",Sheet2!G55/1000)</f>
        <v>1302866.131</v>
      </c>
      <c r="D59" s="9">
        <f>IF(Sheet2!H55="","-",Sheet2!H55/1000)</f>
        <v>4485372.7</v>
      </c>
      <c r="E59" s="9">
        <f>IF(Sheet2!I55="","-",Sheet2!I55/1000)</f>
        <v>2013589.649</v>
      </c>
      <c r="F59" s="9">
        <f>IF(Sheet2!J55="","-",Sheet2!J55/1000)</f>
        <v>8045256.027</v>
      </c>
      <c r="G59" s="10" t="str">
        <f>IF(Sheet2!K55="","-",Sheet2!K55)</f>
        <v>8.1</v>
      </c>
      <c r="H59" s="10" t="str">
        <f>IF(Sheet2!L55="","-",Sheet2!L55)</f>
        <v>13.1</v>
      </c>
    </row>
    <row r="60" spans="2:8" ht="12.75" customHeight="1">
      <c r="B60" s="11" t="s">
        <v>61</v>
      </c>
      <c r="C60" s="9">
        <f>IF(Sheet2!G56="","-",Sheet2!G56/1000)</f>
        <v>2149.638</v>
      </c>
      <c r="D60" s="9">
        <f>IF(Sheet2!H56="","-",Sheet2!H56/1000)</f>
        <v>6978.129</v>
      </c>
      <c r="E60" s="9">
        <f>IF(Sheet2!I56="","-",Sheet2!I56/1000)</f>
        <v>4953.713</v>
      </c>
      <c r="F60" s="9">
        <f>IF(Sheet2!J56="","-",Sheet2!J56/1000)</f>
        <v>17753.822</v>
      </c>
      <c r="G60" s="10" t="str">
        <f>IF(Sheet2!K56="","-",Sheet2!K56)</f>
        <v>9.3</v>
      </c>
      <c r="H60" s="10" t="str">
        <f>IF(Sheet2!L56="","-",Sheet2!L56)</f>
        <v>25.1</v>
      </c>
    </row>
    <row r="61" spans="2:8" ht="25.5" customHeight="1">
      <c r="B61" s="11" t="s">
        <v>62</v>
      </c>
      <c r="C61" s="9">
        <f>IF(Sheet2!G57="","-",Sheet2!G57/1000)</f>
        <v>134880.05</v>
      </c>
      <c r="D61" s="9">
        <f>IF(Sheet2!H57="","-",Sheet2!H57/1000)</f>
        <v>506948.388</v>
      </c>
      <c r="E61" s="9">
        <f>IF(Sheet2!I57="","-",Sheet2!I57/1000)</f>
        <v>1785.701</v>
      </c>
      <c r="F61" s="9">
        <f>IF(Sheet2!J57="","-",Sheet2!J57/1000)</f>
        <v>5442.813</v>
      </c>
      <c r="G61" s="10" t="str">
        <f>IF(Sheet2!K57="","-",Sheet2!K57)</f>
        <v>-3.4</v>
      </c>
      <c r="H61" s="10" t="str">
        <f>IF(Sheet2!L57="","-",Sheet2!L57)</f>
        <v>34.2</v>
      </c>
    </row>
    <row r="62" spans="2:8" ht="38.25" customHeight="1">
      <c r="B62" s="8" t="s">
        <v>63</v>
      </c>
      <c r="C62" s="9">
        <f>IF(Sheet2!G58="","-",Sheet2!G58/1000)</f>
        <v>1856241.254</v>
      </c>
      <c r="D62" s="9">
        <f>IF(Sheet2!H58="","-",Sheet2!H58/1000)</f>
        <v>6661316.786</v>
      </c>
      <c r="E62" s="9">
        <f>IF(Sheet2!I58="","-",Sheet2!I58/1000)</f>
        <v>2489333.14</v>
      </c>
      <c r="F62" s="9">
        <f>IF(Sheet2!J58="","-",Sheet2!J58/1000)</f>
        <v>10182791.367</v>
      </c>
      <c r="G62" s="10" t="str">
        <f>IF(Sheet2!K58="","-",Sheet2!K58)</f>
        <v>8.7</v>
      </c>
      <c r="H62" s="10" t="str">
        <f>IF(Sheet2!L58="","-",Sheet2!L58)</f>
        <v>14.8</v>
      </c>
    </row>
    <row r="63" spans="2:8" ht="25.5" customHeight="1">
      <c r="B63" s="11" t="s">
        <v>64</v>
      </c>
      <c r="C63" s="9">
        <f>IF(Sheet2!G59="","-",Sheet2!G59/1000)</f>
        <v>10225.223</v>
      </c>
      <c r="D63" s="9">
        <f>IF(Sheet2!H59="","-",Sheet2!H59/1000)</f>
        <v>38883.657</v>
      </c>
      <c r="E63" s="9">
        <f>IF(Sheet2!I59="","-",Sheet2!I59/1000)</f>
        <v>1830581.198</v>
      </c>
      <c r="F63" s="9">
        <f>IF(Sheet2!J59="","-",Sheet2!J59/1000)</f>
        <v>7649348.038</v>
      </c>
      <c r="G63" s="10" t="str">
        <f>IF(Sheet2!K59="","-",Sheet2!K59)</f>
        <v>-4.3</v>
      </c>
      <c r="H63" s="10" t="str">
        <f>IF(Sheet2!L59="","-",Sheet2!L59)</f>
        <v>10.4</v>
      </c>
    </row>
    <row r="64" spans="2:8" ht="25.5" customHeight="1">
      <c r="B64" s="11" t="s">
        <v>65</v>
      </c>
      <c r="C64" s="9">
        <f>IF(Sheet2!G60="","-",Sheet2!G60/1000)</f>
        <v>1574081.569</v>
      </c>
      <c r="D64" s="9">
        <f>IF(Sheet2!H60="","-",Sheet2!H60/1000)</f>
        <v>5635389.335</v>
      </c>
      <c r="E64" s="9">
        <f>IF(Sheet2!I60="","-",Sheet2!I60/1000)</f>
        <v>490076.476</v>
      </c>
      <c r="F64" s="9">
        <f>IF(Sheet2!J60="","-",Sheet2!J60/1000)</f>
        <v>1804145.001</v>
      </c>
      <c r="G64" s="10" t="str">
        <f>IF(Sheet2!K60="","-",Sheet2!K60)</f>
        <v>8.9</v>
      </c>
      <c r="H64" s="10" t="str">
        <f>IF(Sheet2!L60="","-",Sheet2!L60)</f>
        <v>25.6</v>
      </c>
    </row>
    <row r="65" spans="2:8" ht="25.5" customHeight="1">
      <c r="B65" s="11" t="s">
        <v>66</v>
      </c>
      <c r="C65" s="9">
        <f>IF(Sheet2!G61="","-",Sheet2!G61/1000)</f>
        <v>271934.462</v>
      </c>
      <c r="D65" s="9">
        <f>IF(Sheet2!H61="","-",Sheet2!H61/1000)</f>
        <v>987043.794</v>
      </c>
      <c r="E65" s="9">
        <f>IF(Sheet2!I61="","-",Sheet2!I61/1000)</f>
        <v>168675.466</v>
      </c>
      <c r="F65" s="9">
        <f>IF(Sheet2!J61="","-",Sheet2!J61/1000)</f>
        <v>729298.328</v>
      </c>
      <c r="G65" s="10" t="str">
        <f>IF(Sheet2!K61="","-",Sheet2!K61)</f>
        <v>8.3</v>
      </c>
      <c r="H65" s="10" t="str">
        <f>IF(Sheet2!L61="","-",Sheet2!L61)</f>
        <v>45.8</v>
      </c>
    </row>
    <row r="66" spans="2:8" ht="12.75" customHeight="1">
      <c r="B66" s="8" t="s">
        <v>67</v>
      </c>
      <c r="C66" s="9">
        <f>IF(Sheet2!G62="","-",Sheet2!G62/1000)</f>
        <v>20647483.543</v>
      </c>
      <c r="D66" s="9">
        <f>IF(Sheet2!H62="","-",Sheet2!H62/1000)</f>
        <v>76056148.093</v>
      </c>
      <c r="E66" s="9">
        <f>IF(Sheet2!I62="","-",Sheet2!I62/1000)</f>
        <v>2650314.829</v>
      </c>
      <c r="F66" s="9">
        <f>IF(Sheet2!J62="","-",Sheet2!J62/1000)</f>
        <v>10397692.314</v>
      </c>
      <c r="G66" s="10" t="str">
        <f>IF(Sheet2!K62="","-",Sheet2!K62)</f>
        <v>3.8</v>
      </c>
      <c r="H66" s="10" t="str">
        <f>IF(Sheet2!L62="","-",Sheet2!L62)</f>
        <v>7.7</v>
      </c>
    </row>
    <row r="67" spans="2:8" ht="12.75" customHeight="1">
      <c r="B67" s="11" t="s">
        <v>68</v>
      </c>
      <c r="C67" s="9">
        <f>IF(Sheet2!G63="","-",Sheet2!G63/1000)</f>
        <v>86481.303</v>
      </c>
      <c r="D67" s="9">
        <f>IF(Sheet2!H63="","-",Sheet2!H63/1000)</f>
        <v>356887.153</v>
      </c>
      <c r="E67" s="9">
        <f>IF(Sheet2!I63="","-",Sheet2!I63/1000)</f>
        <v>5003.818</v>
      </c>
      <c r="F67" s="9">
        <f>IF(Sheet2!J63="","-",Sheet2!J63/1000)</f>
        <v>17182.887</v>
      </c>
      <c r="G67" s="10" t="str">
        <f>IF(Sheet2!K63="","-",Sheet2!K63)</f>
        <v>0.6</v>
      </c>
      <c r="H67" s="10" t="str">
        <f>IF(Sheet2!L63="","-",Sheet2!L63)</f>
        <v>20.6</v>
      </c>
    </row>
    <row r="68" spans="2:8" ht="25.5" customHeight="1">
      <c r="B68" s="11" t="s">
        <v>69</v>
      </c>
      <c r="C68" s="9">
        <f>IF(Sheet2!G64="","-",Sheet2!G64/1000)</f>
        <v>257679.688</v>
      </c>
      <c r="D68" s="9">
        <f>IF(Sheet2!H64="","-",Sheet2!H64/1000)</f>
        <v>775929.156</v>
      </c>
      <c r="E68" s="9">
        <f>IF(Sheet2!I64="","-",Sheet2!I64/1000)</f>
        <v>378903.102</v>
      </c>
      <c r="F68" s="9">
        <f>IF(Sheet2!J64="","-",Sheet2!J64/1000)</f>
        <v>1410939.989</v>
      </c>
      <c r="G68" s="10" t="str">
        <f>IF(Sheet2!K64="","-",Sheet2!K64)</f>
        <v>23.5</v>
      </c>
      <c r="H68" s="10" t="str">
        <f>IF(Sheet2!L64="","-",Sheet2!L64)</f>
        <v>30.2</v>
      </c>
    </row>
    <row r="69" spans="2:8" ht="12.75" customHeight="1">
      <c r="B69" s="11" t="s">
        <v>70</v>
      </c>
      <c r="C69" s="9">
        <f>IF(Sheet2!G65="","-",Sheet2!G65/1000)</f>
        <v>1513065.776</v>
      </c>
      <c r="D69" s="9">
        <f>IF(Sheet2!H65="","-",Sheet2!H65/1000)</f>
        <v>4991480.495</v>
      </c>
      <c r="E69" s="9">
        <f>IF(Sheet2!I65="","-",Sheet2!I65/1000)</f>
        <v>734534.523</v>
      </c>
      <c r="F69" s="9">
        <f>IF(Sheet2!J65="","-",Sheet2!J65/1000)</f>
        <v>2879389.482</v>
      </c>
      <c r="G69" s="10" t="str">
        <f>IF(Sheet2!K65="","-",Sheet2!K65)</f>
        <v>7.2</v>
      </c>
      <c r="H69" s="10" t="str">
        <f>IF(Sheet2!L65="","-",Sheet2!L65)</f>
        <v>-3.9</v>
      </c>
    </row>
    <row r="70" spans="2:8" ht="25.5" customHeight="1">
      <c r="B70" s="11" t="s">
        <v>71</v>
      </c>
      <c r="C70" s="9">
        <f>IF(Sheet2!G66="","-",Sheet2!G66/1000)</f>
        <v>88839.34</v>
      </c>
      <c r="D70" s="9">
        <f>IF(Sheet2!H66="","-",Sheet2!H66/1000)</f>
        <v>409004.397</v>
      </c>
      <c r="E70" s="9">
        <f>IF(Sheet2!I66="","-",Sheet2!I66/1000)</f>
        <v>71009.584</v>
      </c>
      <c r="F70" s="9">
        <f>IF(Sheet2!J66="","-",Sheet2!J66/1000)</f>
        <v>284454.252</v>
      </c>
      <c r="G70" s="10" t="str">
        <f>IF(Sheet2!K66="","-",Sheet2!K66)</f>
        <v>28.7</v>
      </c>
      <c r="H70" s="10" t="str">
        <f>IF(Sheet2!L66="","-",Sheet2!L66)</f>
        <v>10.6</v>
      </c>
    </row>
    <row r="71" spans="2:8" ht="12.75" customHeight="1">
      <c r="B71" s="11" t="s">
        <v>72</v>
      </c>
      <c r="C71" s="9">
        <f>IF(Sheet2!G67="","-",Sheet2!G67/1000)</f>
        <v>1784023.393</v>
      </c>
      <c r="D71" s="9">
        <f>IF(Sheet2!H67="","-",Sheet2!H67/1000)</f>
        <v>6230218.235</v>
      </c>
      <c r="E71" s="9">
        <f>IF(Sheet2!I67="","-",Sheet2!I67/1000)</f>
        <v>266084.034</v>
      </c>
      <c r="F71" s="9">
        <f>IF(Sheet2!J67="","-",Sheet2!J67/1000)</f>
        <v>979445.593</v>
      </c>
      <c r="G71" s="10" t="str">
        <f>IF(Sheet2!K67="","-",Sheet2!K67)</f>
        <v>15.0</v>
      </c>
      <c r="H71" s="10" t="str">
        <f>IF(Sheet2!L67="","-",Sheet2!L67)</f>
        <v>6.3</v>
      </c>
    </row>
    <row r="72" spans="2:8" ht="12.75" customHeight="1">
      <c r="B72" s="11" t="s">
        <v>73</v>
      </c>
      <c r="C72" s="9">
        <f>IF(Sheet2!G68="","-",Sheet2!G68/1000)</f>
        <v>1139033.837</v>
      </c>
      <c r="D72" s="9">
        <f>IF(Sheet2!H68="","-",Sheet2!H68/1000)</f>
        <v>4107728.328</v>
      </c>
      <c r="E72" s="9">
        <f>IF(Sheet2!I68="","-",Sheet2!I68/1000)</f>
        <v>205700.003</v>
      </c>
      <c r="F72" s="9">
        <f>IF(Sheet2!J68="","-",Sheet2!J68/1000)</f>
        <v>747536.248</v>
      </c>
      <c r="G72" s="10" t="str">
        <f>IF(Sheet2!K68="","-",Sheet2!K68)</f>
        <v>14.6</v>
      </c>
      <c r="H72" s="10" t="str">
        <f>IF(Sheet2!L68="","-",Sheet2!L68)</f>
        <v>1.5</v>
      </c>
    </row>
    <row r="73" spans="2:8" ht="25.5" customHeight="1">
      <c r="B73" s="11" t="s">
        <v>74</v>
      </c>
      <c r="C73" s="9">
        <f>IF(Sheet2!G69="","-",Sheet2!G69/1000)</f>
        <v>487080.621</v>
      </c>
      <c r="D73" s="9">
        <f>IF(Sheet2!H69="","-",Sheet2!H69/1000)</f>
        <v>1730379.544</v>
      </c>
      <c r="E73" s="9">
        <f>IF(Sheet2!I69="","-",Sheet2!I69/1000)</f>
        <v>115621.873</v>
      </c>
      <c r="F73" s="9">
        <f>IF(Sheet2!J69="","-",Sheet2!J69/1000)</f>
        <v>425611.591</v>
      </c>
      <c r="G73" s="10" t="str">
        <f>IF(Sheet2!K69="","-",Sheet2!K69)</f>
        <v>14.9</v>
      </c>
      <c r="H73" s="10" t="str">
        <f>IF(Sheet2!L69="","-",Sheet2!L69)</f>
        <v>11.9</v>
      </c>
    </row>
    <row r="74" spans="2:8" ht="12.75" customHeight="1">
      <c r="B74" s="11" t="s">
        <v>75</v>
      </c>
      <c r="C74" s="9">
        <f>IF(Sheet2!G70="","-",Sheet2!G70/1000)</f>
        <v>247160.365</v>
      </c>
      <c r="D74" s="9">
        <f>IF(Sheet2!H70="","-",Sheet2!H70/1000)</f>
        <v>883253.486</v>
      </c>
      <c r="E74" s="9">
        <f>IF(Sheet2!I70="","-",Sheet2!I70/1000)</f>
        <v>11232.65</v>
      </c>
      <c r="F74" s="9">
        <f>IF(Sheet2!J70="","-",Sheet2!J70/1000)</f>
        <v>39121.579</v>
      </c>
      <c r="G74" s="10" t="str">
        <f>IF(Sheet2!K70="","-",Sheet2!K70)</f>
        <v>9.4</v>
      </c>
      <c r="H74" s="10" t="str">
        <f>IF(Sheet2!L70="","-",Sheet2!L70)</f>
        <v>-6.9</v>
      </c>
    </row>
    <row r="75" spans="2:8" ht="25.5" customHeight="1">
      <c r="B75" s="11" t="s">
        <v>76</v>
      </c>
      <c r="C75" s="9">
        <f>IF(Sheet2!G71="","-",Sheet2!G71/1000)</f>
        <v>441449.464</v>
      </c>
      <c r="D75" s="9">
        <f>IF(Sheet2!H71="","-",Sheet2!H71/1000)</f>
        <v>1532023.386</v>
      </c>
      <c r="E75" s="9">
        <f>IF(Sheet2!I71="","-",Sheet2!I71/1000)</f>
        <v>46241.835</v>
      </c>
      <c r="F75" s="9">
        <f>IF(Sheet2!J71="","-",Sheet2!J71/1000)</f>
        <v>159125.183</v>
      </c>
      <c r="G75" s="10" t="str">
        <f>IF(Sheet2!K71="","-",Sheet2!K71)</f>
        <v>14.5</v>
      </c>
      <c r="H75" s="10" t="str">
        <f>IF(Sheet2!L71="","-",Sheet2!L71)</f>
        <v>-1.5</v>
      </c>
    </row>
    <row r="76" spans="2:8" ht="25.5" customHeight="1">
      <c r="B76" s="11" t="s">
        <v>77</v>
      </c>
      <c r="C76" s="9">
        <f>IF(Sheet2!G72="","-",Sheet2!G72/1000)</f>
        <v>704496.363</v>
      </c>
      <c r="D76" s="9">
        <f>IF(Sheet2!H72="","-",Sheet2!H72/1000)</f>
        <v>2505735.781</v>
      </c>
      <c r="E76" s="9">
        <f>IF(Sheet2!I72="","-",Sheet2!I72/1000)</f>
        <v>158434.006</v>
      </c>
      <c r="F76" s="9">
        <f>IF(Sheet2!J72="","-",Sheet2!J72/1000)</f>
        <v>592919.232</v>
      </c>
      <c r="G76" s="10" t="str">
        <f>IF(Sheet2!K72="","-",Sheet2!K72)</f>
        <v>11.2</v>
      </c>
      <c r="H76" s="10" t="str">
        <f>IF(Sheet2!L72="","-",Sheet2!L72)</f>
        <v>7.9</v>
      </c>
    </row>
    <row r="77" spans="2:8" ht="12.75" customHeight="1">
      <c r="B77" s="11" t="s">
        <v>78</v>
      </c>
      <c r="C77" s="9">
        <f>IF(Sheet2!G73="","-",Sheet2!G73/1000)</f>
        <v>1639210.782</v>
      </c>
      <c r="D77" s="9">
        <f>IF(Sheet2!H73="","-",Sheet2!H73/1000)</f>
        <v>5268518.711</v>
      </c>
      <c r="E77" s="9">
        <f>IF(Sheet2!I73="","-",Sheet2!I73/1000)</f>
        <v>153236.438</v>
      </c>
      <c r="F77" s="9">
        <f>IF(Sheet2!J73="","-",Sheet2!J73/1000)</f>
        <v>500135.604</v>
      </c>
      <c r="G77" s="10" t="str">
        <f>IF(Sheet2!K73="","-",Sheet2!K73)</f>
        <v>15.6</v>
      </c>
      <c r="H77" s="10" t="str">
        <f>IF(Sheet2!L73="","-",Sheet2!L73)</f>
        <v>-0.6</v>
      </c>
    </row>
    <row r="78" spans="2:8" ht="25.5" customHeight="1">
      <c r="B78" s="11" t="s">
        <v>79</v>
      </c>
      <c r="C78" s="9">
        <f>IF(Sheet2!G74="","-",Sheet2!G74/1000)</f>
        <v>4923706.695</v>
      </c>
      <c r="D78" s="9">
        <f>IF(Sheet2!H74="","-",Sheet2!H74/1000)</f>
        <v>19071398.079</v>
      </c>
      <c r="E78" s="9">
        <f>IF(Sheet2!I74="","-",Sheet2!I74/1000)</f>
        <v>208795.496</v>
      </c>
      <c r="F78" s="9">
        <f>IF(Sheet2!J74="","-",Sheet2!J74/1000)</f>
        <v>998049.435</v>
      </c>
      <c r="G78" s="10" t="str">
        <f>IF(Sheet2!K74="","-",Sheet2!K74)</f>
        <v>3.3</v>
      </c>
      <c r="H78" s="10" t="str">
        <f>IF(Sheet2!L74="","-",Sheet2!L74)</f>
        <v>28.2</v>
      </c>
    </row>
    <row r="79" spans="2:8" ht="25.5" customHeight="1">
      <c r="B79" s="11" t="s">
        <v>80</v>
      </c>
      <c r="C79" s="9">
        <f>IF(Sheet2!G75="","-",Sheet2!G75/1000)</f>
        <v>5044426.519</v>
      </c>
      <c r="D79" s="9">
        <f>IF(Sheet2!H75="","-",Sheet2!H75/1000)</f>
        <v>19923995.474</v>
      </c>
      <c r="E79" s="9">
        <f>IF(Sheet2!I75="","-",Sheet2!I75/1000)</f>
        <v>258755.033</v>
      </c>
      <c r="F79" s="9">
        <f>IF(Sheet2!J75="","-",Sheet2!J75/1000)</f>
        <v>1220283.352</v>
      </c>
      <c r="G79" s="10" t="str">
        <f>IF(Sheet2!K75="","-",Sheet2!K75)</f>
        <v>-7.7</v>
      </c>
      <c r="H79" s="10" t="str">
        <f>IF(Sheet2!L75="","-",Sheet2!L75)</f>
        <v>13.6</v>
      </c>
    </row>
    <row r="80" spans="2:8" ht="25.5" customHeight="1">
      <c r="B80" s="11" t="s">
        <v>81</v>
      </c>
      <c r="C80" s="9">
        <f>IF(Sheet2!G76="","-",Sheet2!G76/1000)</f>
        <v>2290829.397</v>
      </c>
      <c r="D80" s="9">
        <f>IF(Sheet2!H76="","-",Sheet2!H76/1000)</f>
        <v>8269595.868</v>
      </c>
      <c r="E80" s="9">
        <f>IF(Sheet2!I76="","-",Sheet2!I76/1000)</f>
        <v>36762.434</v>
      </c>
      <c r="F80" s="9">
        <f>IF(Sheet2!J76="","-",Sheet2!J76/1000)</f>
        <v>143497.887</v>
      </c>
      <c r="G80" s="10" t="str">
        <f>IF(Sheet2!K76="","-",Sheet2!K76)</f>
        <v>5.9</v>
      </c>
      <c r="H80" s="10" t="str">
        <f>IF(Sheet2!L76="","-",Sheet2!L76)</f>
        <v>-6.5</v>
      </c>
    </row>
    <row r="81" spans="2:8" ht="51" customHeight="1">
      <c r="B81" s="8" t="s">
        <v>82</v>
      </c>
      <c r="C81" s="9">
        <f>IF(Sheet2!G77="","-",Sheet2!G77/1000)</f>
        <v>4472101.787</v>
      </c>
      <c r="D81" s="9">
        <f>IF(Sheet2!H77="","-",Sheet2!H77/1000)</f>
        <v>18425925.621</v>
      </c>
      <c r="E81" s="9">
        <f>IF(Sheet2!I77="","-",Sheet2!I77/1000)</f>
        <v>316770.76</v>
      </c>
      <c r="F81" s="9">
        <f>IF(Sheet2!J77="","-",Sheet2!J77/1000)</f>
        <v>1489430.509</v>
      </c>
      <c r="G81" s="10" t="str">
        <f>IF(Sheet2!K77="","-",Sheet2!K77)</f>
        <v>-1.1</v>
      </c>
      <c r="H81" s="10" t="str">
        <f>IF(Sheet2!L77="","-",Sheet2!L77)</f>
        <v>27.9</v>
      </c>
    </row>
    <row r="82" spans="2:8" ht="12.75" customHeight="1">
      <c r="B82" s="11" t="s">
        <v>83</v>
      </c>
      <c r="C82" s="9">
        <f>IF(Sheet2!G78="","-",Sheet2!G78/1000)</f>
        <v>3375990.278</v>
      </c>
      <c r="D82" s="9">
        <f>IF(Sheet2!H78="","-",Sheet2!H78/1000)</f>
        <v>14234909.774</v>
      </c>
      <c r="E82" s="9">
        <f>IF(Sheet2!I78="","-",Sheet2!I78/1000)</f>
        <v>286461.204</v>
      </c>
      <c r="F82" s="9">
        <f>IF(Sheet2!J78="","-",Sheet2!J78/1000)</f>
        <v>1384000.425</v>
      </c>
      <c r="G82" s="10" t="str">
        <f>IF(Sheet2!K78="","-",Sheet2!K78)</f>
        <v>-3.8</v>
      </c>
      <c r="H82" s="10" t="str">
        <f>IF(Sheet2!L78="","-",Sheet2!L78)</f>
        <v>30.4</v>
      </c>
    </row>
    <row r="83" spans="2:8" ht="12.75" customHeight="1">
      <c r="B83" s="11" t="s">
        <v>84</v>
      </c>
      <c r="C83" s="9">
        <f>IF(Sheet2!G79="","-",Sheet2!G79/1000)</f>
        <v>336461.349</v>
      </c>
      <c r="D83" s="9">
        <f>IF(Sheet2!H79="","-",Sheet2!H79/1000)</f>
        <v>1344427.136</v>
      </c>
      <c r="E83" s="9">
        <f>IF(Sheet2!I79="","-",Sheet2!I79/1000)</f>
        <v>7487.043</v>
      </c>
      <c r="F83" s="9">
        <f>IF(Sheet2!J79="","-",Sheet2!J79/1000)</f>
        <v>27703.866</v>
      </c>
      <c r="G83" s="10" t="str">
        <f>IF(Sheet2!K79="","-",Sheet2!K79)</f>
        <v>6.4</v>
      </c>
      <c r="H83" s="10" t="str">
        <f>IF(Sheet2!L79="","-",Sheet2!L79)</f>
        <v>23.9</v>
      </c>
    </row>
    <row r="84" spans="2:8" ht="38.25" customHeight="1">
      <c r="B84" s="11" t="s">
        <v>85</v>
      </c>
      <c r="C84" s="9">
        <f>IF(Sheet2!G80="","-",Sheet2!G80/1000)</f>
        <v>251999.828</v>
      </c>
      <c r="D84" s="9">
        <f>IF(Sheet2!H80="","-",Sheet2!H80/1000)</f>
        <v>1005059.686</v>
      </c>
      <c r="E84" s="9">
        <f>IF(Sheet2!I80="","-",Sheet2!I80/1000)</f>
        <v>1266.512</v>
      </c>
      <c r="F84" s="9">
        <f>IF(Sheet2!J80="","-",Sheet2!J80/1000)</f>
        <v>4432.384</v>
      </c>
      <c r="G84" s="10" t="str">
        <f>IF(Sheet2!K80="","-",Sheet2!K80)</f>
        <v>2.3</v>
      </c>
      <c r="H84" s="10" t="str">
        <f>IF(Sheet2!L80="","-",Sheet2!L80)</f>
        <v>12.0</v>
      </c>
    </row>
    <row r="85" spans="2:8" ht="25.5" customHeight="1">
      <c r="B85" s="11" t="s">
        <v>86</v>
      </c>
      <c r="C85" s="9">
        <f>IF(Sheet2!G81="","-",Sheet2!G81/1000)</f>
        <v>507650.332</v>
      </c>
      <c r="D85" s="9">
        <f>IF(Sheet2!H81="","-",Sheet2!H81/1000)</f>
        <v>1841529.025</v>
      </c>
      <c r="E85" s="9">
        <f>IF(Sheet2!I81="","-",Sheet2!I81/1000)</f>
        <v>21556.001</v>
      </c>
      <c r="F85" s="9">
        <f>IF(Sheet2!J81="","-",Sheet2!J81/1000)</f>
        <v>73293.834</v>
      </c>
      <c r="G85" s="10" t="str">
        <f>IF(Sheet2!K81="","-",Sheet2!K81)</f>
        <v>16.9</v>
      </c>
      <c r="H85" s="10" t="str">
        <f>IF(Sheet2!L81="","-",Sheet2!L81)</f>
        <v>-4.5</v>
      </c>
    </row>
    <row r="86" spans="2:8" ht="38.25" customHeight="1">
      <c r="B86" s="8" t="s">
        <v>87</v>
      </c>
      <c r="C86" s="9">
        <f>IF(Sheet2!G82="","-",Sheet2!G82/1000)</f>
        <v>4347248.464</v>
      </c>
      <c r="D86" s="9">
        <f>IF(Sheet2!H82="","-",Sheet2!H82/1000)</f>
        <v>14938539.892</v>
      </c>
      <c r="E86" s="9">
        <f>IF(Sheet2!I82="","-",Sheet2!I82/1000)</f>
        <v>848053.2</v>
      </c>
      <c r="F86" s="9">
        <f>IF(Sheet2!J82="","-",Sheet2!J82/1000)</f>
        <v>3420310.113</v>
      </c>
      <c r="G86" s="10" t="str">
        <f>IF(Sheet2!K82="","-",Sheet2!K82)</f>
        <v>14.9</v>
      </c>
      <c r="H86" s="10" t="str">
        <f>IF(Sheet2!L82="","-",Sheet2!L82)</f>
        <v>16.8</v>
      </c>
    </row>
    <row r="87" spans="2:8" ht="25.5" customHeight="1">
      <c r="B87" s="11" t="s">
        <v>88</v>
      </c>
      <c r="C87" s="9">
        <f>IF(Sheet2!G83="","-",Sheet2!G83/1000)</f>
        <v>1161998.787</v>
      </c>
      <c r="D87" s="9">
        <f>IF(Sheet2!H83="","-",Sheet2!H83/1000)</f>
        <v>3721309.067</v>
      </c>
      <c r="E87" s="9">
        <f>IF(Sheet2!I83="","-",Sheet2!I83/1000)</f>
        <v>146755.753</v>
      </c>
      <c r="F87" s="9">
        <f>IF(Sheet2!J83="","-",Sheet2!J83/1000)</f>
        <v>590181.201</v>
      </c>
      <c r="G87" s="10" t="str">
        <f>IF(Sheet2!K83="","-",Sheet2!K83)</f>
        <v>20.9</v>
      </c>
      <c r="H87" s="10" t="str">
        <f>IF(Sheet2!L83="","-",Sheet2!L83)</f>
        <v>16.8</v>
      </c>
    </row>
    <row r="88" spans="2:8" ht="12.75" customHeight="1">
      <c r="B88" s="11" t="s">
        <v>89</v>
      </c>
      <c r="C88" s="9">
        <f>IF(Sheet2!G84="","-",Sheet2!G84/1000)</f>
        <v>1773790.223</v>
      </c>
      <c r="D88" s="9">
        <f>IF(Sheet2!H84="","-",Sheet2!H84/1000)</f>
        <v>6113372.096</v>
      </c>
      <c r="E88" s="9">
        <f>IF(Sheet2!I84="","-",Sheet2!I84/1000)</f>
        <v>94147.939</v>
      </c>
      <c r="F88" s="9">
        <f>IF(Sheet2!J84="","-",Sheet2!J84/1000)</f>
        <v>388571.038</v>
      </c>
      <c r="G88" s="10" t="str">
        <f>IF(Sheet2!K84="","-",Sheet2!K84)</f>
        <v>19.3</v>
      </c>
      <c r="H88" s="10" t="str">
        <f>IF(Sheet2!L84="","-",Sheet2!L84)</f>
        <v>31.6</v>
      </c>
    </row>
    <row r="89" spans="2:8" ht="12.75" customHeight="1">
      <c r="B89" s="11" t="s">
        <v>90</v>
      </c>
      <c r="C89" s="9">
        <f>IF(Sheet2!G85="","-",Sheet2!G85/1000)</f>
        <v>1411459.454</v>
      </c>
      <c r="D89" s="9">
        <f>IF(Sheet2!H85="","-",Sheet2!H85/1000)</f>
        <v>5103858.729</v>
      </c>
      <c r="E89" s="9">
        <f>IF(Sheet2!I85="","-",Sheet2!I85/1000)</f>
        <v>607149.508</v>
      </c>
      <c r="F89" s="9">
        <f>IF(Sheet2!J85="","-",Sheet2!J85/1000)</f>
        <v>2441557.874</v>
      </c>
      <c r="G89" s="10" t="str">
        <f>IF(Sheet2!K85="","-",Sheet2!K85)</f>
        <v>6.4</v>
      </c>
      <c r="H89" s="10" t="str">
        <f>IF(Sheet2!L85="","-",Sheet2!L85)</f>
        <v>14.7</v>
      </c>
    </row>
    <row r="90" spans="2:8" ht="51" customHeight="1">
      <c r="B90" s="8" t="s">
        <v>91</v>
      </c>
      <c r="C90" s="9">
        <f>IF(Sheet2!G86="","-",Sheet2!G86/1000)</f>
        <v>1422415.363</v>
      </c>
      <c r="D90" s="9">
        <f>IF(Sheet2!H86="","-",Sheet2!H86/1000)</f>
        <v>5109432.631</v>
      </c>
      <c r="E90" s="9">
        <f>IF(Sheet2!I86="","-",Sheet2!I86/1000)</f>
        <v>7455765.56</v>
      </c>
      <c r="F90" s="9">
        <f>IF(Sheet2!J86="","-",Sheet2!J86/1000)</f>
        <v>27479362.156</v>
      </c>
      <c r="G90" s="10" t="str">
        <f>IF(Sheet2!K86="","-",Sheet2!K86)</f>
        <v>0.6</v>
      </c>
      <c r="H90" s="10" t="str">
        <f>IF(Sheet2!L86="","-",Sheet2!L86)</f>
        <v>28.6</v>
      </c>
    </row>
    <row r="91" spans="2:8" ht="38.25" customHeight="1">
      <c r="B91" s="11" t="s">
        <v>92</v>
      </c>
      <c r="C91" s="9">
        <f>IF(Sheet2!G87="","-",Sheet2!G87/1000)</f>
        <v>1422415.363</v>
      </c>
      <c r="D91" s="9">
        <f>IF(Sheet2!H87="","-",Sheet2!H87/1000)</f>
        <v>5109432.631</v>
      </c>
      <c r="E91" s="9">
        <f>IF(Sheet2!I87="","-",Sheet2!I87/1000)</f>
        <v>7455765.56</v>
      </c>
      <c r="F91" s="9">
        <f>IF(Sheet2!J87="","-",Sheet2!J87/1000)</f>
        <v>27479362.156</v>
      </c>
      <c r="G91" s="10" t="str">
        <f>IF(Sheet2!K87="","-",Sheet2!K87)</f>
        <v>0.6</v>
      </c>
      <c r="H91" s="10" t="str">
        <f>IF(Sheet2!L87="","-",Sheet2!L87)</f>
        <v>28.6</v>
      </c>
    </row>
    <row r="92" spans="2:8" ht="12.75" customHeight="1">
      <c r="B92" s="8" t="s">
        <v>93</v>
      </c>
      <c r="C92" s="9">
        <f>IF(Sheet2!G88="","-",Sheet2!G88/1000)</f>
        <v>15880218.089</v>
      </c>
      <c r="D92" s="9">
        <f>IF(Sheet2!H88="","-",Sheet2!H88/1000)</f>
        <v>56736442.3</v>
      </c>
      <c r="E92" s="9">
        <f>IF(Sheet2!I88="","-",Sheet2!I88/1000)</f>
        <v>9012707.242</v>
      </c>
      <c r="F92" s="9">
        <f>IF(Sheet2!J88="","-",Sheet2!J88/1000)</f>
        <v>35572786.542</v>
      </c>
      <c r="G92" s="10" t="str">
        <f>IF(Sheet2!K88="","-",Sheet2!K88)</f>
        <v>11.8</v>
      </c>
      <c r="H92" s="10" t="str">
        <f>IF(Sheet2!L88="","-",Sheet2!L88)</f>
        <v>25.3</v>
      </c>
    </row>
    <row r="93" spans="2:8" ht="12.75" customHeight="1">
      <c r="B93" s="11" t="s">
        <v>94</v>
      </c>
      <c r="C93" s="9">
        <f>IF(Sheet2!G89="","-",Sheet2!G89/1000)</f>
        <v>4510132.038</v>
      </c>
      <c r="D93" s="9">
        <f>IF(Sheet2!H89="","-",Sheet2!H89/1000)</f>
        <v>14889580.607</v>
      </c>
      <c r="E93" s="9">
        <f>IF(Sheet2!I89="","-",Sheet2!I89/1000)</f>
        <v>1803056.677</v>
      </c>
      <c r="F93" s="9">
        <f>IF(Sheet2!J89="","-",Sheet2!J89/1000)</f>
        <v>7620855.603</v>
      </c>
      <c r="G93" s="10" t="str">
        <f>IF(Sheet2!K89="","-",Sheet2!K89)</f>
        <v>2.8</v>
      </c>
      <c r="H93" s="10" t="str">
        <f>IF(Sheet2!L89="","-",Sheet2!L89)</f>
        <v>8.4</v>
      </c>
    </row>
    <row r="94" spans="2:8" ht="12.75" customHeight="1">
      <c r="B94" s="11" t="s">
        <v>95</v>
      </c>
      <c r="C94" s="9">
        <f>IF(Sheet2!G90="","-",Sheet2!G90/1000)</f>
        <v>5512709.765</v>
      </c>
      <c r="D94" s="9">
        <f>IF(Sheet2!H90="","-",Sheet2!H90/1000)</f>
        <v>19614172.253</v>
      </c>
      <c r="E94" s="9">
        <f>IF(Sheet2!I90="","-",Sheet2!I90/1000)</f>
        <v>909875.932</v>
      </c>
      <c r="F94" s="9">
        <f>IF(Sheet2!J90="","-",Sheet2!J90/1000)</f>
        <v>3510447.153</v>
      </c>
      <c r="G94" s="10" t="str">
        <f>IF(Sheet2!K90="","-",Sheet2!K90)</f>
        <v>16.2</v>
      </c>
      <c r="H94" s="10" t="str">
        <f>IF(Sheet2!L90="","-",Sheet2!L90)</f>
        <v>14.0</v>
      </c>
    </row>
    <row r="95" spans="2:8" ht="12.75" customHeight="1">
      <c r="B95" s="11" t="s">
        <v>96</v>
      </c>
      <c r="C95" s="9">
        <f>IF(Sheet2!G91="","-",Sheet2!G91/1000)</f>
        <v>588084.847</v>
      </c>
      <c r="D95" s="9">
        <f>IF(Sheet2!H91="","-",Sheet2!H91/1000)</f>
        <v>2348213.41</v>
      </c>
      <c r="E95" s="9">
        <f>IF(Sheet2!I91="","-",Sheet2!I91/1000)</f>
        <v>4128083.014</v>
      </c>
      <c r="F95" s="9">
        <f>IF(Sheet2!J91="","-",Sheet2!J91/1000)</f>
        <v>15805260.025</v>
      </c>
      <c r="G95" s="10" t="str">
        <f>IF(Sheet2!K91="","-",Sheet2!K91)</f>
        <v>13.2</v>
      </c>
      <c r="H95" s="10" t="str">
        <f>IF(Sheet2!L91="","-",Sheet2!L91)</f>
        <v>30.4</v>
      </c>
    </row>
    <row r="96" spans="2:8" ht="12.75" customHeight="1">
      <c r="B96" s="11" t="s">
        <v>97</v>
      </c>
      <c r="C96" s="9">
        <f>IF(Sheet2!G92="","-",Sheet2!G92/1000)</f>
        <v>32552.282</v>
      </c>
      <c r="D96" s="9">
        <f>IF(Sheet2!H92="","-",Sheet2!H92/1000)</f>
        <v>121515.99</v>
      </c>
      <c r="E96" s="9">
        <f>IF(Sheet2!I92="","-",Sheet2!I92/1000)</f>
        <v>539376.093</v>
      </c>
      <c r="F96" s="9">
        <f>IF(Sheet2!J92="","-",Sheet2!J92/1000)</f>
        <v>1964840.308</v>
      </c>
      <c r="G96" s="10" t="str">
        <f>IF(Sheet2!K92="","-",Sheet2!K92)</f>
        <v>-2.3</v>
      </c>
      <c r="H96" s="10" t="str">
        <f>IF(Sheet2!L92="","-",Sheet2!L92)</f>
        <v>62.9</v>
      </c>
    </row>
    <row r="97" spans="2:8" ht="12.75" customHeight="1">
      <c r="B97" s="11" t="s">
        <v>98</v>
      </c>
      <c r="C97" s="9">
        <f>IF(Sheet2!G93="","-",Sheet2!G93/1000)</f>
        <v>2156297.6</v>
      </c>
      <c r="D97" s="9">
        <f>IF(Sheet2!H93="","-",Sheet2!H93/1000)</f>
        <v>8144396.875</v>
      </c>
      <c r="E97" s="9">
        <f>IF(Sheet2!I93="","-",Sheet2!I93/1000)</f>
        <v>540229.128</v>
      </c>
      <c r="F97" s="9">
        <f>IF(Sheet2!J93="","-",Sheet2!J93/1000)</f>
        <v>2268804.497</v>
      </c>
      <c r="G97" s="10" t="str">
        <f>IF(Sheet2!K93="","-",Sheet2!K93)</f>
        <v>19.4</v>
      </c>
      <c r="H97" s="10" t="str">
        <f>IF(Sheet2!L93="","-",Sheet2!L93)</f>
        <v>17.2</v>
      </c>
    </row>
    <row r="98" spans="2:8" ht="12.75" customHeight="1">
      <c r="B98" s="11" t="s">
        <v>99</v>
      </c>
      <c r="C98" s="9">
        <f>IF(Sheet2!G94="","-",Sheet2!G94/1000)</f>
        <v>26560.321</v>
      </c>
      <c r="D98" s="9">
        <f>IF(Sheet2!H94="","-",Sheet2!H94/1000)</f>
        <v>69524.559</v>
      </c>
      <c r="E98" s="9">
        <f>IF(Sheet2!I94="","-",Sheet2!I94/1000)</f>
        <v>6711.945</v>
      </c>
      <c r="F98" s="9">
        <f>IF(Sheet2!J94="","-",Sheet2!J94/1000)</f>
        <v>24856.954</v>
      </c>
      <c r="G98" s="10" t="str">
        <f>IF(Sheet2!K94="","-",Sheet2!K94)</f>
        <v>230.5</v>
      </c>
      <c r="H98" s="10" t="str">
        <f>IF(Sheet2!L94="","-",Sheet2!L94)</f>
        <v>-74.7</v>
      </c>
    </row>
    <row r="99" spans="2:8" ht="12.75" customHeight="1">
      <c r="B99" s="11" t="s">
        <v>100</v>
      </c>
      <c r="C99" s="9">
        <f>IF(Sheet2!G95="","-",Sheet2!G95/1000)</f>
        <v>19240.253</v>
      </c>
      <c r="D99" s="9">
        <f>IF(Sheet2!H95="","-",Sheet2!H95/1000)</f>
        <v>71846.685</v>
      </c>
      <c r="E99" s="9">
        <f>IF(Sheet2!I95="","-",Sheet2!I95/1000)</f>
        <v>147853.972</v>
      </c>
      <c r="F99" s="9">
        <f>IF(Sheet2!J95="","-",Sheet2!J95/1000)</f>
        <v>729412.052</v>
      </c>
      <c r="G99" s="10" t="str">
        <f>IF(Sheet2!K95="","-",Sheet2!K95)</f>
        <v>-0.1</v>
      </c>
      <c r="H99" s="10" t="str">
        <f>IF(Sheet2!L95="","-",Sheet2!L95)</f>
        <v>74.2</v>
      </c>
    </row>
    <row r="100" spans="2:8" ht="12.75" customHeight="1">
      <c r="B100" s="11" t="s">
        <v>101</v>
      </c>
      <c r="C100" s="9">
        <f>IF(Sheet2!G96="","-",Sheet2!G96/1000)</f>
        <v>2766.688</v>
      </c>
      <c r="D100" s="9">
        <f>IF(Sheet2!H96="","-",Sheet2!H96/1000)</f>
        <v>19944.74</v>
      </c>
      <c r="E100" s="9">
        <f>IF(Sheet2!I96="","-",Sheet2!I96/1000)</f>
        <v>12259.169</v>
      </c>
      <c r="F100" s="9">
        <f>IF(Sheet2!J96="","-",Sheet2!J96/1000)</f>
        <v>54883.636</v>
      </c>
      <c r="G100" s="10" t="str">
        <f>IF(Sheet2!K96="","-",Sheet2!K96)</f>
        <v>14.4</v>
      </c>
      <c r="H100" s="10" t="str">
        <f>IF(Sheet2!L96="","-",Sheet2!L96)</f>
        <v>-32.5</v>
      </c>
    </row>
    <row r="101" spans="2:8" ht="12.75" customHeight="1">
      <c r="B101" s="11" t="s">
        <v>102</v>
      </c>
      <c r="C101" s="9">
        <f>IF(Sheet2!G97="","-",Sheet2!G97/1000)</f>
        <v>344482.366</v>
      </c>
      <c r="D101" s="9">
        <f>IF(Sheet2!H97="","-",Sheet2!H97/1000)</f>
        <v>1189254.492</v>
      </c>
      <c r="E101" s="9">
        <f>IF(Sheet2!I97="","-",Sheet2!I97/1000)</f>
        <v>409413.273</v>
      </c>
      <c r="F101" s="9">
        <f>IF(Sheet2!J97="","-",Sheet2!J97/1000)</f>
        <v>1636689.267</v>
      </c>
      <c r="G101" s="10" t="str">
        <f>IF(Sheet2!K97="","-",Sheet2!K97)</f>
        <v>15.9</v>
      </c>
      <c r="H101" s="10" t="str">
        <f>IF(Sheet2!L97="","-",Sheet2!L97)</f>
        <v>98.9</v>
      </c>
    </row>
    <row r="102" spans="2:8" ht="25.5" customHeight="1">
      <c r="B102" s="11" t="s">
        <v>103</v>
      </c>
      <c r="C102" s="9">
        <f>IF(Sheet2!G98="","-",Sheet2!G98/1000)</f>
        <v>1264733.335</v>
      </c>
      <c r="D102" s="9">
        <f>IF(Sheet2!H98="","-",Sheet2!H98/1000)</f>
        <v>4899373.88</v>
      </c>
      <c r="E102" s="9">
        <f>IF(Sheet2!I98="","-",Sheet2!I98/1000)</f>
        <v>345707.799</v>
      </c>
      <c r="F102" s="9">
        <f>IF(Sheet2!J98="","-",Sheet2!J98/1000)</f>
        <v>1337988.11</v>
      </c>
      <c r="G102" s="10" t="str">
        <f>IF(Sheet2!K98="","-",Sheet2!K98)</f>
        <v>15.9</v>
      </c>
      <c r="H102" s="10" t="str">
        <f>IF(Sheet2!L98="","-",Sheet2!L98)</f>
        <v>26.5</v>
      </c>
    </row>
    <row r="103" spans="2:8" ht="12.75" customHeight="1">
      <c r="B103" s="11" t="s">
        <v>104</v>
      </c>
      <c r="C103" s="9">
        <f>IF(Sheet2!G99="","-",Sheet2!G99/1000)</f>
        <v>1422658.594</v>
      </c>
      <c r="D103" s="9">
        <f>IF(Sheet2!H99="","-",Sheet2!H99/1000)</f>
        <v>5368618.809</v>
      </c>
      <c r="E103" s="9">
        <f>IF(Sheet2!I99="","-",Sheet2!I99/1000)</f>
        <v>170140.24</v>
      </c>
      <c r="F103" s="9">
        <f>IF(Sheet2!J99="","-",Sheet2!J99/1000)</f>
        <v>618748.937</v>
      </c>
      <c r="G103" s="10" t="str">
        <f>IF(Sheet2!K99="","-",Sheet2!K99)</f>
        <v>7.1</v>
      </c>
      <c r="H103" s="10" t="str">
        <f>IF(Sheet2!L99="","-",Sheet2!L99)</f>
        <v>14.7</v>
      </c>
    </row>
    <row r="104" spans="2:8" ht="63.75" customHeight="1">
      <c r="B104" s="8" t="s">
        <v>105</v>
      </c>
      <c r="C104" s="9">
        <f>IF(Sheet2!G100="","-",Sheet2!G100/1000)</f>
        <v>87126727.314</v>
      </c>
      <c r="D104" s="9">
        <f>IF(Sheet2!H100="","-",Sheet2!H100/1000)</f>
        <v>329722738.778</v>
      </c>
      <c r="E104" s="9">
        <f>IF(Sheet2!I100="","-",Sheet2!I100/1000)</f>
        <v>57611098.501</v>
      </c>
      <c r="F104" s="9">
        <f>IF(Sheet2!J100="","-",Sheet2!J100/1000)</f>
        <v>222368252.474</v>
      </c>
      <c r="G104" s="10" t="str">
        <f>IF(Sheet2!K100="","-",Sheet2!K100)</f>
        <v>18.1</v>
      </c>
      <c r="H104" s="10" t="str">
        <f>IF(Sheet2!L100="","-",Sheet2!L100)</f>
        <v>26.6</v>
      </c>
    </row>
    <row r="105" spans="2:8" ht="25.5" customHeight="1">
      <c r="B105" s="11" t="s">
        <v>106</v>
      </c>
      <c r="C105" s="9">
        <f>IF(Sheet2!G101="","-",Sheet2!G101/1000)</f>
        <v>35725617.765</v>
      </c>
      <c r="D105" s="9">
        <f>IF(Sheet2!H101="","-",Sheet2!H101/1000)</f>
        <v>133158561.433</v>
      </c>
      <c r="E105" s="9">
        <f>IF(Sheet2!I101="","-",Sheet2!I101/1000)</f>
        <v>16949028.489</v>
      </c>
      <c r="F105" s="9">
        <f>IF(Sheet2!J101="","-",Sheet2!J101/1000)</f>
        <v>63506681.761</v>
      </c>
      <c r="G105" s="10" t="str">
        <f>IF(Sheet2!K101="","-",Sheet2!K101)</f>
        <v>19.0</v>
      </c>
      <c r="H105" s="10" t="str">
        <f>IF(Sheet2!L101="","-",Sheet2!L101)</f>
        <v>26.6</v>
      </c>
    </row>
    <row r="106" spans="2:8" ht="51" customHeight="1">
      <c r="B106" s="11" t="s">
        <v>107</v>
      </c>
      <c r="C106" s="9">
        <f>IF(Sheet2!G102="","-",Sheet2!G102/1000)</f>
        <v>51401109.549</v>
      </c>
      <c r="D106" s="9">
        <f>IF(Sheet2!H102="","-",Sheet2!H102/1000)</f>
        <v>196564177.345</v>
      </c>
      <c r="E106" s="9">
        <f>IF(Sheet2!I102="","-",Sheet2!I102/1000)</f>
        <v>40662070.012</v>
      </c>
      <c r="F106" s="9">
        <f>IF(Sheet2!J102="","-",Sheet2!J102/1000)</f>
        <v>158861570.713</v>
      </c>
      <c r="G106" s="10" t="str">
        <f>IF(Sheet2!K102="","-",Sheet2!K102)</f>
        <v>17.5</v>
      </c>
      <c r="H106" s="10" t="str">
        <f>IF(Sheet2!L102="","-",Sheet2!L102)</f>
        <v>26.6</v>
      </c>
    </row>
    <row r="107" spans="2:8" ht="25.5" customHeight="1">
      <c r="B107" s="8" t="s">
        <v>108</v>
      </c>
      <c r="C107" s="9">
        <f>IF(Sheet2!G103="","-",Sheet2!G103/1000)</f>
        <v>9964295.189</v>
      </c>
      <c r="D107" s="9">
        <f>IF(Sheet2!H103="","-",Sheet2!H103/1000)</f>
        <v>37356618.646</v>
      </c>
      <c r="E107" s="9">
        <f>IF(Sheet2!I103="","-",Sheet2!I103/1000)</f>
        <v>9526926.308</v>
      </c>
      <c r="F107" s="9">
        <f>IF(Sheet2!J103="","-",Sheet2!J103/1000)</f>
        <v>34773102.518</v>
      </c>
      <c r="G107" s="10" t="str">
        <f>IF(Sheet2!K103="","-",Sheet2!K103)</f>
        <v>13.0</v>
      </c>
      <c r="H107" s="10" t="str">
        <f>IF(Sheet2!L103="","-",Sheet2!L103)</f>
        <v>15.8</v>
      </c>
    </row>
    <row r="108" spans="2:8" ht="51" customHeight="1">
      <c r="B108" s="11" t="s">
        <v>109</v>
      </c>
      <c r="C108" s="9">
        <f>IF(Sheet2!G104="","-",Sheet2!G104/1000)</f>
        <v>1121912.679</v>
      </c>
      <c r="D108" s="9">
        <f>IF(Sheet2!H104="","-",Sheet2!H104/1000)</f>
        <v>4050424.335</v>
      </c>
      <c r="E108" s="9">
        <f>IF(Sheet2!I104="","-",Sheet2!I104/1000)</f>
        <v>65150.451</v>
      </c>
      <c r="F108" s="9">
        <f>IF(Sheet2!J104="","-",Sheet2!J104/1000)</f>
        <v>254760.675</v>
      </c>
      <c r="G108" s="10" t="str">
        <f>IF(Sheet2!K104="","-",Sheet2!K104)</f>
        <v>28.5</v>
      </c>
      <c r="H108" s="10" t="str">
        <f>IF(Sheet2!L104="","-",Sheet2!L104)</f>
        <v>11.9</v>
      </c>
    </row>
    <row r="109" spans="2:8" ht="25.5" customHeight="1">
      <c r="B109" s="11" t="s">
        <v>110</v>
      </c>
      <c r="C109" s="9">
        <f>IF(Sheet2!G105="","-",Sheet2!G105/1000)</f>
        <v>6393220.625</v>
      </c>
      <c r="D109" s="9">
        <f>IF(Sheet2!H105="","-",Sheet2!H105/1000)</f>
        <v>23068631.119</v>
      </c>
      <c r="E109" s="9">
        <f>IF(Sheet2!I105="","-",Sheet2!I105/1000)</f>
        <v>6859011.006</v>
      </c>
      <c r="F109" s="9">
        <f>IF(Sheet2!J105="","-",Sheet2!J105/1000)</f>
        <v>26832582.619</v>
      </c>
      <c r="G109" s="10" t="str">
        <f>IF(Sheet2!K105="","-",Sheet2!K105)</f>
        <v>17.5</v>
      </c>
      <c r="H109" s="10" t="str">
        <f>IF(Sheet2!L105="","-",Sheet2!L105)</f>
        <v>13.1</v>
      </c>
    </row>
    <row r="110" spans="2:8" ht="12.75" customHeight="1">
      <c r="B110" s="11" t="s">
        <v>111</v>
      </c>
      <c r="C110" s="9">
        <f>IF(Sheet2!G106="","-",Sheet2!G106/1000)</f>
        <v>305280.435</v>
      </c>
      <c r="D110" s="9">
        <f>IF(Sheet2!H106="","-",Sheet2!H106/1000)</f>
        <v>1980905.64</v>
      </c>
      <c r="E110" s="9">
        <f>IF(Sheet2!I106="","-",Sheet2!I106/1000)</f>
        <v>2371313.866</v>
      </c>
      <c r="F110" s="9">
        <f>IF(Sheet2!J106="","-",Sheet2!J106/1000)</f>
        <v>7097420.652</v>
      </c>
      <c r="G110" s="10" t="str">
        <f>IF(Sheet2!K106="","-",Sheet2!K106)</f>
        <v>57.1</v>
      </c>
      <c r="H110" s="10" t="str">
        <f>IF(Sheet2!L106="","-",Sheet2!L106)</f>
        <v>25.8</v>
      </c>
    </row>
    <row r="111" spans="2:8" ht="12.75" customHeight="1">
      <c r="B111" s="11" t="s">
        <v>112</v>
      </c>
      <c r="C111" s="9">
        <f>IF(Sheet2!G107="","-",Sheet2!G107/1000)</f>
        <v>2143881.45</v>
      </c>
      <c r="D111" s="9">
        <f>IF(Sheet2!H107="","-",Sheet2!H107/1000)</f>
        <v>8256657.552</v>
      </c>
      <c r="E111" s="9">
        <f>IF(Sheet2!I107="","-",Sheet2!I107/1000)</f>
        <v>231450.985</v>
      </c>
      <c r="F111" s="9">
        <f>IF(Sheet2!J107="","-",Sheet2!J107/1000)</f>
        <v>588338.572</v>
      </c>
      <c r="G111" s="10" t="str">
        <f>IF(Sheet2!K107="","-",Sheet2!K107)</f>
        <v>-8.3</v>
      </c>
      <c r="H111" s="10" t="str">
        <f>IF(Sheet2!L107="","-",Sheet2!L107)</f>
        <v>34.0</v>
      </c>
    </row>
    <row r="112" spans="2:8" ht="51" customHeight="1">
      <c r="B112" s="8" t="s">
        <v>113</v>
      </c>
      <c r="C112" s="9">
        <f>IF(Sheet2!G108="","-",Sheet2!G108/1000)</f>
        <v>6351594.875</v>
      </c>
      <c r="D112" s="9">
        <f>IF(Sheet2!H108="","-",Sheet2!H108/1000)</f>
        <v>24086748.873</v>
      </c>
      <c r="E112" s="9">
        <f>IF(Sheet2!I108="","-",Sheet2!I108/1000)</f>
        <v>8852616.277</v>
      </c>
      <c r="F112" s="9">
        <f>IF(Sheet2!J108="","-",Sheet2!J108/1000)</f>
        <v>33637914.888</v>
      </c>
      <c r="G112" s="10" t="str">
        <f>IF(Sheet2!K108="","-",Sheet2!K108)</f>
        <v>5.5</v>
      </c>
      <c r="H112" s="10" t="str">
        <f>IF(Sheet2!L108="","-",Sheet2!L108)</f>
        <v>11.0</v>
      </c>
    </row>
    <row r="113" spans="2:8" ht="38.25" customHeight="1">
      <c r="B113" s="11" t="s">
        <v>114</v>
      </c>
      <c r="C113" s="9">
        <f>IF(Sheet2!G109="","-",Sheet2!G109/1000)</f>
        <v>5861840.958</v>
      </c>
      <c r="D113" s="9">
        <f>IF(Sheet2!H109="","-",Sheet2!H109/1000)</f>
        <v>22309059.147</v>
      </c>
      <c r="E113" s="9">
        <f>IF(Sheet2!I109="","-",Sheet2!I109/1000)</f>
        <v>8500447.358</v>
      </c>
      <c r="F113" s="9">
        <f>IF(Sheet2!J109="","-",Sheet2!J109/1000)</f>
        <v>32313300.216</v>
      </c>
      <c r="G113" s="10" t="str">
        <f>IF(Sheet2!K109="","-",Sheet2!K109)</f>
        <v>6.0</v>
      </c>
      <c r="H113" s="10" t="str">
        <f>IF(Sheet2!L109="","-",Sheet2!L109)</f>
        <v>10.7</v>
      </c>
    </row>
    <row r="114" spans="2:8" ht="12.75" customHeight="1">
      <c r="B114" s="11" t="s">
        <v>115</v>
      </c>
      <c r="C114" s="9">
        <f>IF(Sheet2!G110="","-",Sheet2!G110/1000)</f>
        <v>373277.828</v>
      </c>
      <c r="D114" s="9">
        <f>IF(Sheet2!H110="","-",Sheet2!H110/1000)</f>
        <v>1339131.837</v>
      </c>
      <c r="E114" s="9">
        <f>IF(Sheet2!I110="","-",Sheet2!I110/1000)</f>
        <v>315632.895</v>
      </c>
      <c r="F114" s="9">
        <f>IF(Sheet2!J110="","-",Sheet2!J110/1000)</f>
        <v>1187199.78</v>
      </c>
      <c r="G114" s="10" t="str">
        <f>IF(Sheet2!K110="","-",Sheet2!K110)</f>
        <v>-2.9</v>
      </c>
      <c r="H114" s="10" t="str">
        <f>IF(Sheet2!L110="","-",Sheet2!L110)</f>
        <v>19.2</v>
      </c>
    </row>
    <row r="115" spans="2:8" ht="25.5" customHeight="1">
      <c r="B115" s="11" t="s">
        <v>116</v>
      </c>
      <c r="C115" s="9">
        <f>IF(Sheet2!G111="","-",Sheet2!G111/1000)</f>
        <v>116476.089</v>
      </c>
      <c r="D115" s="9">
        <f>IF(Sheet2!H111="","-",Sheet2!H111/1000)</f>
        <v>438557.889</v>
      </c>
      <c r="E115" s="9">
        <f>IF(Sheet2!I111="","-",Sheet2!I111/1000)</f>
        <v>36536.024</v>
      </c>
      <c r="F115" s="9">
        <f>IF(Sheet2!J111="","-",Sheet2!J111/1000)</f>
        <v>137414.892</v>
      </c>
      <c r="G115" s="10" t="str">
        <f>IF(Sheet2!K111="","-",Sheet2!K111)</f>
        <v>9.1</v>
      </c>
      <c r="H115" s="10" t="str">
        <f>IF(Sheet2!L111="","-",Sheet2!L111)</f>
        <v>29.0</v>
      </c>
    </row>
    <row r="116" spans="2:8" ht="25.5" customHeight="1">
      <c r="B116" s="8" t="s">
        <v>117</v>
      </c>
      <c r="C116" s="9">
        <f>IF(Sheet2!G112="","-",Sheet2!G112/1000)</f>
        <v>13050.476</v>
      </c>
      <c r="D116" s="9">
        <f>IF(Sheet2!H112="","-",Sheet2!H112/1000)</f>
        <v>45816.63</v>
      </c>
      <c r="E116" s="9">
        <f>IF(Sheet2!I112="","-",Sheet2!I112/1000)</f>
        <v>858.813</v>
      </c>
      <c r="F116" s="9">
        <f>IF(Sheet2!J112="","-",Sheet2!J112/1000)</f>
        <v>4459.205</v>
      </c>
      <c r="G116" s="10" t="str">
        <f>IF(Sheet2!K112="","-",Sheet2!K112)</f>
        <v>36.3</v>
      </c>
      <c r="H116" s="10" t="str">
        <f>IF(Sheet2!L112="","-",Sheet2!L112)</f>
        <v>110.4</v>
      </c>
    </row>
    <row r="117" spans="2:8" ht="12.75" customHeight="1">
      <c r="B117" s="11" t="s">
        <v>118</v>
      </c>
      <c r="C117" s="9">
        <f>IF(Sheet2!G113="","-",Sheet2!G113/1000)</f>
        <v>13050.476</v>
      </c>
      <c r="D117" s="9">
        <f>IF(Sheet2!H113="","-",Sheet2!H113/1000)</f>
        <v>45816.63</v>
      </c>
      <c r="E117" s="9">
        <f>IF(Sheet2!I113="","-",Sheet2!I113/1000)</f>
        <v>858.813</v>
      </c>
      <c r="F117" s="9">
        <f>IF(Sheet2!J113="","-",Sheet2!J113/1000)</f>
        <v>4459.205</v>
      </c>
      <c r="G117" s="10" t="str">
        <f>IF(Sheet2!K113="","-",Sheet2!K113)</f>
        <v>36.3</v>
      </c>
      <c r="H117" s="10" t="str">
        <f>IF(Sheet2!L113="","-",Sheet2!L113)</f>
        <v>110.4</v>
      </c>
    </row>
    <row r="118" spans="2:8" ht="12.75" customHeight="1">
      <c r="B118" s="8" t="s">
        <v>119</v>
      </c>
      <c r="C118" s="9">
        <f>IF(Sheet2!G114="","-",Sheet2!G114/1000)</f>
        <v>12579277.743</v>
      </c>
      <c r="D118" s="9">
        <f>IF(Sheet2!H114="","-",Sheet2!H114/1000)</f>
        <v>46182054.921</v>
      </c>
      <c r="E118" s="9">
        <f>IF(Sheet2!I114="","-",Sheet2!I114/1000)</f>
        <v>691918.391</v>
      </c>
      <c r="F118" s="9">
        <f>IF(Sheet2!J114="","-",Sheet2!J114/1000)</f>
        <v>2647229.745</v>
      </c>
      <c r="G118" s="10" t="str">
        <f>IF(Sheet2!K114="","-",Sheet2!K114)</f>
        <v>6.6</v>
      </c>
      <c r="H118" s="10" t="str">
        <f>IF(Sheet2!L114="","-",Sheet2!L114)</f>
        <v>11.0</v>
      </c>
    </row>
    <row r="119" spans="2:8" ht="63.75" customHeight="1">
      <c r="B119" s="11" t="s">
        <v>120</v>
      </c>
      <c r="C119" s="9">
        <f>IF(Sheet2!G115="","-",Sheet2!G115/1000)</f>
        <v>7467546.757</v>
      </c>
      <c r="D119" s="9">
        <f>IF(Sheet2!H115="","-",Sheet2!H115/1000)</f>
        <v>27945802.526</v>
      </c>
      <c r="E119" s="9">
        <f>IF(Sheet2!I115="","-",Sheet2!I115/1000)</f>
        <v>306339.49</v>
      </c>
      <c r="F119" s="9">
        <f>IF(Sheet2!J115="","-",Sheet2!J115/1000)</f>
        <v>1209305.076</v>
      </c>
      <c r="G119" s="10" t="str">
        <f>IF(Sheet2!K115="","-",Sheet2!K115)</f>
        <v>5.2</v>
      </c>
      <c r="H119" s="10" t="str">
        <f>IF(Sheet2!L115="","-",Sheet2!L115)</f>
        <v>15.6</v>
      </c>
    </row>
    <row r="120" spans="2:8" ht="25.5" customHeight="1">
      <c r="B120" s="11" t="s">
        <v>121</v>
      </c>
      <c r="C120" s="9">
        <f>IF(Sheet2!G116="","-",Sheet2!G116/1000)</f>
        <v>3761223.391</v>
      </c>
      <c r="D120" s="9">
        <f>IF(Sheet2!H116="","-",Sheet2!H116/1000)</f>
        <v>13366273.296</v>
      </c>
      <c r="E120" s="9">
        <f>IF(Sheet2!I116="","-",Sheet2!I116/1000)</f>
        <v>170648.648</v>
      </c>
      <c r="F120" s="9">
        <f>IF(Sheet2!J116="","-",Sheet2!J116/1000)</f>
        <v>607053.054</v>
      </c>
      <c r="G120" s="10" t="str">
        <f>IF(Sheet2!K116="","-",Sheet2!K116)</f>
        <v>9.8</v>
      </c>
      <c r="H120" s="10" t="str">
        <f>IF(Sheet2!L116="","-",Sheet2!L116)</f>
        <v>9.5</v>
      </c>
    </row>
    <row r="121" spans="2:8" ht="12.75" customHeight="1">
      <c r="B121" s="11" t="s">
        <v>122</v>
      </c>
      <c r="C121" s="9">
        <f>IF(Sheet2!G117="","-",Sheet2!G117/1000)</f>
        <v>1350507.595</v>
      </c>
      <c r="D121" s="9">
        <f>IF(Sheet2!H117="","-",Sheet2!H117/1000)</f>
        <v>4869979.099</v>
      </c>
      <c r="E121" s="9">
        <f>IF(Sheet2!I117="","-",Sheet2!I117/1000)</f>
        <v>214930.253</v>
      </c>
      <c r="F121" s="9">
        <f>IF(Sheet2!J117="","-",Sheet2!J117/1000)</f>
        <v>830871.615</v>
      </c>
      <c r="G121" s="10" t="str">
        <f>IF(Sheet2!K117="","-",Sheet2!K117)</f>
        <v>6.9</v>
      </c>
      <c r="H121" s="10" t="str">
        <f>IF(Sheet2!L117="","-",Sheet2!L117)</f>
        <v>5.9</v>
      </c>
    </row>
    <row r="122" spans="2:8" ht="12.75" customHeight="1">
      <c r="B122" s="8" t="s">
        <v>123</v>
      </c>
      <c r="C122" s="9">
        <f>IF(Sheet2!G118="","-",Sheet2!G118/1000)</f>
        <v>11402.192</v>
      </c>
      <c r="D122" s="9">
        <f>IF(Sheet2!H118="","-",Sheet2!H118/1000)</f>
        <v>39139.019</v>
      </c>
      <c r="E122" s="9">
        <f>IF(Sheet2!I118="","-",Sheet2!I118/1000)</f>
        <v>4821.363</v>
      </c>
      <c r="F122" s="9">
        <f>IF(Sheet2!J118="","-",Sheet2!J118/1000)</f>
        <v>19240.746</v>
      </c>
      <c r="G122" s="10" t="str">
        <f>IF(Sheet2!K118="","-",Sheet2!K118)</f>
        <v>7.2</v>
      </c>
      <c r="H122" s="10" t="str">
        <f>IF(Sheet2!L118="","-",Sheet2!L118)</f>
        <v>4.0</v>
      </c>
    </row>
    <row r="123" spans="2:8" ht="12.75" customHeight="1">
      <c r="B123" s="11" t="s">
        <v>124</v>
      </c>
      <c r="C123" s="9">
        <f>IF(Sheet2!G119="","-",Sheet2!G119/1000)</f>
        <v>11402.192</v>
      </c>
      <c r="D123" s="9">
        <f>IF(Sheet2!H119="","-",Sheet2!H119/1000)</f>
        <v>39139.019</v>
      </c>
      <c r="E123" s="9">
        <f>IF(Sheet2!I119="","-",Sheet2!I119/1000)</f>
        <v>4821.363</v>
      </c>
      <c r="F123" s="9">
        <f>IF(Sheet2!J119="","-",Sheet2!J119/1000)</f>
        <v>19240.746</v>
      </c>
      <c r="G123" s="10" t="str">
        <f>IF(Sheet2!K119="","-",Sheet2!K119)</f>
        <v>7.2</v>
      </c>
      <c r="H123" s="10" t="str">
        <f>IF(Sheet2!L119="","-",Sheet2!L119)</f>
        <v>4.0</v>
      </c>
    </row>
    <row r="124" spans="2:8" ht="12.75" customHeight="1">
      <c r="B124" s="8" t="s">
        <v>125</v>
      </c>
      <c r="C124" s="9">
        <f>IF(Sheet2!G120="","-",Sheet2!G120/1000)</f>
        <v>327167.583</v>
      </c>
      <c r="D124" s="9">
        <f>IF(Sheet2!H120="","-",Sheet2!H120/1000)</f>
        <v>1202876.379</v>
      </c>
      <c r="E124" s="9">
        <f>IF(Sheet2!I120="","-",Sheet2!I120/1000)</f>
        <v>1335452.84</v>
      </c>
      <c r="F124" s="9">
        <f>IF(Sheet2!J120="","-",Sheet2!J120/1000)</f>
        <v>5346770.381</v>
      </c>
      <c r="G124" s="10" t="str">
        <f>IF(Sheet2!K120="","-",Sheet2!K120)</f>
        <v>-32.1</v>
      </c>
      <c r="H124" s="10" t="str">
        <f>IF(Sheet2!L120="","-",Sheet2!L120)</f>
        <v>31.1</v>
      </c>
    </row>
    <row r="125" spans="2:8" ht="12.75" customHeight="1">
      <c r="B125" s="11" t="s">
        <v>126</v>
      </c>
      <c r="C125" s="9">
        <f>IF(Sheet2!G121="","-",Sheet2!G121/1000)</f>
        <v>327167.583</v>
      </c>
      <c r="D125" s="9">
        <f>IF(Sheet2!H121="","-",Sheet2!H121/1000)</f>
        <v>1202876.379</v>
      </c>
      <c r="E125" s="9">
        <f>IF(Sheet2!I121="","-",Sheet2!I121/1000)</f>
        <v>1335452.84</v>
      </c>
      <c r="F125" s="9">
        <f>IF(Sheet2!J121="","-",Sheet2!J121/1000)</f>
        <v>5346770.381</v>
      </c>
      <c r="G125" s="10" t="str">
        <f>IF(Sheet2!K121="","-",Sheet2!K121)</f>
        <v>-32.1</v>
      </c>
      <c r="H125" s="10" t="str">
        <f>IF(Sheet2!L121="","-",Sheet2!L121)</f>
        <v>31.1</v>
      </c>
    </row>
    <row r="126" spans="2:8" ht="16.5" customHeight="1">
      <c r="B126" s="12" t="s">
        <v>127</v>
      </c>
      <c r="C126" s="13"/>
      <c r="D126" s="13"/>
      <c r="E126" s="13"/>
      <c r="F126" s="13"/>
      <c r="G126" s="13"/>
      <c r="H126" s="13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defaultGridColor="0" zoomScaleSheetLayoutView="100" colorId="23" workbookViewId="0" topLeftCell="A1">
      <selection activeCell="E2" sqref="E2"/>
    </sheetView>
  </sheetViews>
  <sheetFormatPr defaultColWidth="9.00390625" defaultRowHeight="13.5"/>
  <cols>
    <col min="1" max="12" width="9.00390625" style="1" customWidth="1"/>
  </cols>
  <sheetData>
    <row r="1" spans="1:12" ht="13.5" customHeight="1">
      <c r="A1" t="s">
        <v>128</v>
      </c>
      <c r="B1" t="s">
        <v>129</v>
      </c>
      <c r="C1" t="s">
        <v>130</v>
      </c>
      <c r="D1" t="s">
        <v>131</v>
      </c>
      <c r="E1" t="s">
        <v>132</v>
      </c>
      <c r="F1" t="s">
        <v>133</v>
      </c>
      <c r="G1" t="s">
        <v>134</v>
      </c>
      <c r="H1" t="s">
        <v>135</v>
      </c>
      <c r="I1" t="s">
        <v>136</v>
      </c>
      <c r="J1" t="s">
        <v>137</v>
      </c>
      <c r="K1" t="s">
        <v>138</v>
      </c>
      <c r="L1" t="s">
        <v>139</v>
      </c>
    </row>
    <row r="2" spans="1:12" ht="12.75" customHeight="1">
      <c r="A2" t="s">
        <v>140</v>
      </c>
      <c r="B2" s="2" t="s">
        <v>141</v>
      </c>
      <c r="C2" s="2" t="s">
        <v>141</v>
      </c>
      <c r="D2" s="2" t="s">
        <v>141</v>
      </c>
      <c r="E2" s="2" t="s">
        <v>141</v>
      </c>
      <c r="G2" s="2" t="s">
        <v>142</v>
      </c>
      <c r="H2" s="2" t="s">
        <v>143</v>
      </c>
      <c r="I2" s="2" t="s">
        <v>144</v>
      </c>
      <c r="J2" s="2" t="s">
        <v>145</v>
      </c>
      <c r="K2" s="2" t="s">
        <v>146</v>
      </c>
      <c r="L2" s="2" t="s">
        <v>147</v>
      </c>
    </row>
    <row r="3" spans="1:12" ht="12.75" customHeight="1">
      <c r="A3" t="s">
        <v>140</v>
      </c>
      <c r="B3" s="2" t="s">
        <v>141</v>
      </c>
      <c r="C3" s="2" t="s">
        <v>141</v>
      </c>
      <c r="D3" s="2" t="s">
        <v>141</v>
      </c>
      <c r="E3" s="2" t="s">
        <v>141</v>
      </c>
      <c r="F3" s="1" t="s">
        <v>148</v>
      </c>
      <c r="G3" s="2" t="s">
        <v>149</v>
      </c>
      <c r="H3" s="2" t="s">
        <v>150</v>
      </c>
      <c r="I3" s="2" t="s">
        <v>151</v>
      </c>
      <c r="J3" s="2" t="s">
        <v>152</v>
      </c>
      <c r="K3" s="2" t="s">
        <v>153</v>
      </c>
      <c r="L3" s="2" t="s">
        <v>154</v>
      </c>
    </row>
    <row r="4" spans="1:12" ht="12.75" customHeight="1">
      <c r="A4" t="s">
        <v>140</v>
      </c>
      <c r="B4" s="2" t="s">
        <v>141</v>
      </c>
      <c r="C4" s="2" t="s">
        <v>141</v>
      </c>
      <c r="D4" s="2" t="s">
        <v>141</v>
      </c>
      <c r="E4" s="2" t="s">
        <v>141</v>
      </c>
      <c r="F4" s="1" t="s">
        <v>155</v>
      </c>
      <c r="G4" s="2" t="s">
        <v>156</v>
      </c>
      <c r="H4" s="2" t="s">
        <v>157</v>
      </c>
      <c r="I4" s="2" t="s">
        <v>158</v>
      </c>
      <c r="J4" s="2" t="s">
        <v>159</v>
      </c>
      <c r="K4" s="2" t="s">
        <v>160</v>
      </c>
      <c r="L4" s="2" t="s">
        <v>161</v>
      </c>
    </row>
    <row r="5" spans="1:12" ht="12.75" customHeight="1">
      <c r="A5" t="s">
        <v>140</v>
      </c>
      <c r="B5" s="2" t="s">
        <v>141</v>
      </c>
      <c r="C5" s="2" t="s">
        <v>141</v>
      </c>
      <c r="D5" s="2" t="s">
        <v>141</v>
      </c>
      <c r="E5" s="2" t="s">
        <v>141</v>
      </c>
      <c r="F5" s="1" t="s">
        <v>162</v>
      </c>
      <c r="G5" s="2" t="s">
        <v>163</v>
      </c>
      <c r="H5" s="2" t="s">
        <v>164</v>
      </c>
      <c r="I5" s="2" t="s">
        <v>165</v>
      </c>
      <c r="J5" s="2" t="s">
        <v>166</v>
      </c>
      <c r="K5" s="2" t="s">
        <v>167</v>
      </c>
      <c r="L5" s="2" t="s">
        <v>168</v>
      </c>
    </row>
    <row r="6" spans="1:12" ht="12.75" customHeight="1">
      <c r="A6" t="s">
        <v>140</v>
      </c>
      <c r="B6" s="2" t="s">
        <v>141</v>
      </c>
      <c r="C6" s="2" t="s">
        <v>141</v>
      </c>
      <c r="D6" s="2" t="s">
        <v>141</v>
      </c>
      <c r="E6" s="2" t="s">
        <v>141</v>
      </c>
      <c r="F6" s="1" t="s">
        <v>169</v>
      </c>
      <c r="G6" s="2" t="s">
        <v>170</v>
      </c>
      <c r="H6" s="2" t="s">
        <v>171</v>
      </c>
      <c r="I6" s="2" t="s">
        <v>172</v>
      </c>
      <c r="J6" s="2" t="s">
        <v>173</v>
      </c>
      <c r="K6" s="2" t="s">
        <v>174</v>
      </c>
      <c r="L6" s="2" t="s">
        <v>175</v>
      </c>
    </row>
    <row r="7" spans="1:12" ht="12.75" customHeight="1">
      <c r="A7" t="s">
        <v>140</v>
      </c>
      <c r="B7" s="2" t="s">
        <v>141</v>
      </c>
      <c r="C7" s="2" t="s">
        <v>141</v>
      </c>
      <c r="D7" s="2" t="s">
        <v>141</v>
      </c>
      <c r="E7" s="2" t="s">
        <v>141</v>
      </c>
      <c r="F7" s="1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</row>
    <row r="8" spans="1:12" ht="12.75" customHeight="1">
      <c r="A8" t="s">
        <v>140</v>
      </c>
      <c r="B8" s="2" t="s">
        <v>141</v>
      </c>
      <c r="C8" s="2" t="s">
        <v>141</v>
      </c>
      <c r="D8" s="2" t="s">
        <v>141</v>
      </c>
      <c r="E8" s="2" t="s">
        <v>141</v>
      </c>
      <c r="F8" s="1" t="s">
        <v>183</v>
      </c>
      <c r="G8" s="2" t="s">
        <v>184</v>
      </c>
      <c r="H8" s="2" t="s">
        <v>185</v>
      </c>
      <c r="I8" s="2" t="s">
        <v>186</v>
      </c>
      <c r="J8" s="2" t="s">
        <v>187</v>
      </c>
      <c r="K8" s="2" t="s">
        <v>188</v>
      </c>
      <c r="L8" s="2" t="s">
        <v>189</v>
      </c>
    </row>
    <row r="9" spans="1:12" ht="12.75" customHeight="1">
      <c r="A9" t="s">
        <v>140</v>
      </c>
      <c r="B9" s="2" t="s">
        <v>141</v>
      </c>
      <c r="C9" s="2" t="s">
        <v>141</v>
      </c>
      <c r="D9" s="2" t="s">
        <v>141</v>
      </c>
      <c r="E9" s="2" t="s">
        <v>141</v>
      </c>
      <c r="F9" s="1" t="s">
        <v>190</v>
      </c>
      <c r="G9" s="2" t="s">
        <v>191</v>
      </c>
      <c r="H9" s="2" t="s">
        <v>192</v>
      </c>
      <c r="I9" s="2" t="s">
        <v>193</v>
      </c>
      <c r="J9" s="2" t="s">
        <v>194</v>
      </c>
      <c r="K9" s="2" t="s">
        <v>195</v>
      </c>
      <c r="L9" s="2" t="s">
        <v>161</v>
      </c>
    </row>
    <row r="10" spans="1:12" ht="12.75" customHeight="1">
      <c r="A10" t="s">
        <v>140</v>
      </c>
      <c r="B10" s="2" t="s">
        <v>141</v>
      </c>
      <c r="C10" s="2" t="s">
        <v>141</v>
      </c>
      <c r="D10" s="2" t="s">
        <v>141</v>
      </c>
      <c r="E10" s="2" t="s">
        <v>141</v>
      </c>
      <c r="F10" s="1" t="s">
        <v>196</v>
      </c>
      <c r="G10" s="2" t="s">
        <v>197</v>
      </c>
      <c r="H10" s="2" t="s">
        <v>198</v>
      </c>
      <c r="I10" s="2" t="s">
        <v>199</v>
      </c>
      <c r="J10" s="2" t="s">
        <v>200</v>
      </c>
      <c r="K10" s="2" t="s">
        <v>201</v>
      </c>
      <c r="L10" s="2" t="s">
        <v>202</v>
      </c>
    </row>
    <row r="11" spans="1:12" ht="12.75" customHeight="1">
      <c r="A11" t="s">
        <v>140</v>
      </c>
      <c r="B11" s="2" t="s">
        <v>141</v>
      </c>
      <c r="C11" s="2" t="s">
        <v>141</v>
      </c>
      <c r="D11" s="2" t="s">
        <v>141</v>
      </c>
      <c r="E11" s="2" t="s">
        <v>141</v>
      </c>
      <c r="F11" s="1" t="s">
        <v>203</v>
      </c>
      <c r="G11" s="2" t="s">
        <v>204</v>
      </c>
      <c r="H11" s="2" t="s">
        <v>205</v>
      </c>
      <c r="I11" s="2" t="s">
        <v>206</v>
      </c>
      <c r="J11" s="2" t="s">
        <v>207</v>
      </c>
      <c r="K11" s="2" t="s">
        <v>208</v>
      </c>
      <c r="L11" s="2" t="s">
        <v>209</v>
      </c>
    </row>
    <row r="12" spans="1:12" ht="12.75" customHeight="1">
      <c r="A12" t="s">
        <v>140</v>
      </c>
      <c r="B12" s="2" t="s">
        <v>141</v>
      </c>
      <c r="C12" s="2" t="s">
        <v>141</v>
      </c>
      <c r="D12" s="2" t="s">
        <v>141</v>
      </c>
      <c r="E12" s="2" t="s">
        <v>141</v>
      </c>
      <c r="F12" s="1" t="s">
        <v>210</v>
      </c>
      <c r="G12" s="2" t="s">
        <v>211</v>
      </c>
      <c r="H12" s="2" t="s">
        <v>212</v>
      </c>
      <c r="I12" s="2" t="s">
        <v>213</v>
      </c>
      <c r="J12" s="2" t="s">
        <v>214</v>
      </c>
      <c r="K12" s="2" t="s">
        <v>215</v>
      </c>
      <c r="L12" s="2" t="s">
        <v>216</v>
      </c>
    </row>
    <row r="13" spans="1:12" ht="12.75" customHeight="1">
      <c r="A13" t="s">
        <v>140</v>
      </c>
      <c r="B13" s="2" t="s">
        <v>141</v>
      </c>
      <c r="C13" s="2" t="s">
        <v>141</v>
      </c>
      <c r="D13" s="2" t="s">
        <v>141</v>
      </c>
      <c r="E13" s="2" t="s">
        <v>141</v>
      </c>
      <c r="F13" s="1" t="s">
        <v>217</v>
      </c>
      <c r="G13" s="2" t="s">
        <v>218</v>
      </c>
      <c r="H13" s="2" t="s">
        <v>219</v>
      </c>
      <c r="I13" s="2" t="s">
        <v>220</v>
      </c>
      <c r="J13" s="2" t="s">
        <v>221</v>
      </c>
      <c r="K13" s="2" t="s">
        <v>222</v>
      </c>
      <c r="L13" s="2" t="s">
        <v>223</v>
      </c>
    </row>
    <row r="14" spans="1:12" ht="12.75" customHeight="1">
      <c r="A14" t="s">
        <v>140</v>
      </c>
      <c r="B14" s="2" t="s">
        <v>141</v>
      </c>
      <c r="C14" s="2" t="s">
        <v>141</v>
      </c>
      <c r="D14" s="2" t="s">
        <v>141</v>
      </c>
      <c r="E14" s="2" t="s">
        <v>141</v>
      </c>
      <c r="F14" s="1" t="s">
        <v>224</v>
      </c>
      <c r="G14" s="2" t="s">
        <v>225</v>
      </c>
      <c r="H14" s="2" t="s">
        <v>226</v>
      </c>
      <c r="I14" s="2" t="s">
        <v>227</v>
      </c>
      <c r="J14" s="2" t="s">
        <v>228</v>
      </c>
      <c r="K14" s="2" t="s">
        <v>229</v>
      </c>
      <c r="L14" s="2" t="s">
        <v>230</v>
      </c>
    </row>
    <row r="15" spans="1:12" ht="12.75" customHeight="1">
      <c r="A15" t="s">
        <v>140</v>
      </c>
      <c r="B15" s="2" t="s">
        <v>141</v>
      </c>
      <c r="C15" s="2" t="s">
        <v>141</v>
      </c>
      <c r="D15" s="2" t="s">
        <v>141</v>
      </c>
      <c r="E15" s="2" t="s">
        <v>141</v>
      </c>
      <c r="F15" s="1" t="s">
        <v>231</v>
      </c>
      <c r="G15" s="2" t="s">
        <v>232</v>
      </c>
      <c r="H15" s="2" t="s">
        <v>233</v>
      </c>
      <c r="I15" s="2" t="s">
        <v>234</v>
      </c>
      <c r="J15" s="2" t="s">
        <v>235</v>
      </c>
      <c r="K15" s="2" t="s">
        <v>236</v>
      </c>
      <c r="L15" s="2" t="s">
        <v>237</v>
      </c>
    </row>
    <row r="16" spans="1:12" ht="12.75" customHeight="1">
      <c r="A16" t="s">
        <v>140</v>
      </c>
      <c r="B16" s="2" t="s">
        <v>141</v>
      </c>
      <c r="C16" s="2" t="s">
        <v>141</v>
      </c>
      <c r="D16" s="2" t="s">
        <v>141</v>
      </c>
      <c r="E16" s="2" t="s">
        <v>141</v>
      </c>
      <c r="F16" s="1" t="s">
        <v>238</v>
      </c>
      <c r="G16" s="2" t="s">
        <v>239</v>
      </c>
      <c r="H16" s="2" t="s">
        <v>240</v>
      </c>
      <c r="I16" s="2" t="s">
        <v>241</v>
      </c>
      <c r="J16" s="2" t="s">
        <v>242</v>
      </c>
      <c r="K16" s="2" t="s">
        <v>243</v>
      </c>
      <c r="L16" s="2" t="s">
        <v>244</v>
      </c>
    </row>
    <row r="17" spans="1:12" ht="12.75" customHeight="1">
      <c r="A17" t="s">
        <v>140</v>
      </c>
      <c r="B17" s="2" t="s">
        <v>141</v>
      </c>
      <c r="C17" s="2" t="s">
        <v>141</v>
      </c>
      <c r="D17" s="2" t="s">
        <v>141</v>
      </c>
      <c r="E17" s="2" t="s">
        <v>141</v>
      </c>
      <c r="F17" s="1" t="s">
        <v>245</v>
      </c>
      <c r="G17" s="2" t="s">
        <v>246</v>
      </c>
      <c r="H17" s="2" t="s">
        <v>247</v>
      </c>
      <c r="I17" s="2" t="s">
        <v>248</v>
      </c>
      <c r="J17" s="2" t="s">
        <v>249</v>
      </c>
      <c r="K17" s="2" t="s">
        <v>250</v>
      </c>
      <c r="L17" s="2" t="s">
        <v>251</v>
      </c>
    </row>
    <row r="18" spans="1:12" ht="12.75" customHeight="1">
      <c r="A18" t="s">
        <v>140</v>
      </c>
      <c r="B18" s="2" t="s">
        <v>141</v>
      </c>
      <c r="C18" s="2" t="s">
        <v>141</v>
      </c>
      <c r="D18" s="2" t="s">
        <v>141</v>
      </c>
      <c r="E18" s="2" t="s">
        <v>141</v>
      </c>
      <c r="F18" s="1" t="s">
        <v>252</v>
      </c>
      <c r="G18" s="2" t="s">
        <v>253</v>
      </c>
      <c r="H18" s="2" t="s">
        <v>254</v>
      </c>
      <c r="I18" s="2" t="s">
        <v>255</v>
      </c>
      <c r="J18" s="2" t="s">
        <v>256</v>
      </c>
      <c r="K18" s="2" t="s">
        <v>257</v>
      </c>
      <c r="L18" s="2" t="s">
        <v>258</v>
      </c>
    </row>
    <row r="19" spans="1:12" ht="12.75" customHeight="1">
      <c r="A19" t="s">
        <v>140</v>
      </c>
      <c r="B19" s="2" t="s">
        <v>141</v>
      </c>
      <c r="C19" s="2" t="s">
        <v>141</v>
      </c>
      <c r="D19" s="2" t="s">
        <v>141</v>
      </c>
      <c r="E19" s="2" t="s">
        <v>141</v>
      </c>
      <c r="F19" s="1" t="s">
        <v>259</v>
      </c>
      <c r="G19" s="2" t="s">
        <v>260</v>
      </c>
      <c r="H19" s="2" t="s">
        <v>261</v>
      </c>
      <c r="I19" s="2" t="s">
        <v>262</v>
      </c>
      <c r="J19" s="2" t="s">
        <v>263</v>
      </c>
      <c r="K19" s="2" t="s">
        <v>264</v>
      </c>
      <c r="L19" s="2" t="s">
        <v>265</v>
      </c>
    </row>
    <row r="20" spans="1:12" ht="12.75" customHeight="1">
      <c r="A20" t="s">
        <v>140</v>
      </c>
      <c r="B20" s="2" t="s">
        <v>141</v>
      </c>
      <c r="C20" s="2" t="s">
        <v>141</v>
      </c>
      <c r="D20" s="2" t="s">
        <v>141</v>
      </c>
      <c r="E20" s="2" t="s">
        <v>141</v>
      </c>
      <c r="F20" s="1" t="s">
        <v>266</v>
      </c>
      <c r="G20" s="2" t="s">
        <v>260</v>
      </c>
      <c r="H20" s="2" t="s">
        <v>261</v>
      </c>
      <c r="I20" s="2" t="s">
        <v>262</v>
      </c>
      <c r="J20" s="2" t="s">
        <v>263</v>
      </c>
      <c r="K20" s="2" t="s">
        <v>264</v>
      </c>
      <c r="L20" s="2" t="s">
        <v>265</v>
      </c>
    </row>
    <row r="21" spans="1:12" ht="12.75" customHeight="1">
      <c r="A21" t="s">
        <v>140</v>
      </c>
      <c r="B21" s="2" t="s">
        <v>141</v>
      </c>
      <c r="C21" s="2" t="s">
        <v>141</v>
      </c>
      <c r="D21" s="2" t="s">
        <v>141</v>
      </c>
      <c r="E21" s="2" t="s">
        <v>141</v>
      </c>
      <c r="F21" s="1" t="s">
        <v>267</v>
      </c>
      <c r="G21" s="2" t="s">
        <v>268</v>
      </c>
      <c r="H21" s="2" t="s">
        <v>269</v>
      </c>
      <c r="I21" s="2" t="s">
        <v>270</v>
      </c>
      <c r="J21" s="2" t="s">
        <v>271</v>
      </c>
      <c r="K21" s="2" t="s">
        <v>272</v>
      </c>
      <c r="L21" s="2" t="s">
        <v>146</v>
      </c>
    </row>
    <row r="22" spans="1:12" ht="12.75" customHeight="1">
      <c r="A22" t="s">
        <v>140</v>
      </c>
      <c r="B22" s="2" t="s">
        <v>141</v>
      </c>
      <c r="C22" s="2" t="s">
        <v>141</v>
      </c>
      <c r="D22" s="2" t="s">
        <v>141</v>
      </c>
      <c r="E22" s="2" t="s">
        <v>141</v>
      </c>
      <c r="F22" s="1" t="s">
        <v>273</v>
      </c>
      <c r="G22" s="2" t="s">
        <v>274</v>
      </c>
      <c r="H22" s="2" t="s">
        <v>275</v>
      </c>
      <c r="I22" s="2" t="s">
        <v>276</v>
      </c>
      <c r="J22" s="2" t="s">
        <v>277</v>
      </c>
      <c r="K22" s="2" t="s">
        <v>278</v>
      </c>
      <c r="L22" s="2" t="s">
        <v>279</v>
      </c>
    </row>
    <row r="23" spans="1:12" ht="12.75" customHeight="1">
      <c r="A23" t="s">
        <v>140</v>
      </c>
      <c r="B23" s="2" t="s">
        <v>141</v>
      </c>
      <c r="C23" s="2" t="s">
        <v>141</v>
      </c>
      <c r="D23" s="2" t="s">
        <v>141</v>
      </c>
      <c r="E23" s="2" t="s">
        <v>141</v>
      </c>
      <c r="F23" s="1" t="s">
        <v>280</v>
      </c>
      <c r="G23" s="2" t="s">
        <v>281</v>
      </c>
      <c r="H23" s="2" t="s">
        <v>282</v>
      </c>
      <c r="I23" s="2" t="s">
        <v>283</v>
      </c>
      <c r="J23" s="2" t="s">
        <v>284</v>
      </c>
      <c r="K23" s="2" t="s">
        <v>285</v>
      </c>
      <c r="L23" s="2" t="s">
        <v>286</v>
      </c>
    </row>
    <row r="24" spans="1:12" ht="12.75" customHeight="1">
      <c r="A24" t="s">
        <v>140</v>
      </c>
      <c r="B24" s="2" t="s">
        <v>141</v>
      </c>
      <c r="C24" s="2" t="s">
        <v>141</v>
      </c>
      <c r="D24" s="2" t="s">
        <v>141</v>
      </c>
      <c r="E24" s="2" t="s">
        <v>141</v>
      </c>
      <c r="F24" s="1" t="s">
        <v>287</v>
      </c>
      <c r="G24" s="2" t="s">
        <v>288</v>
      </c>
      <c r="H24" s="2" t="s">
        <v>289</v>
      </c>
      <c r="I24" s="2" t="s">
        <v>290</v>
      </c>
      <c r="J24" s="2" t="s">
        <v>291</v>
      </c>
      <c r="K24" s="2" t="s">
        <v>292</v>
      </c>
      <c r="L24" s="2" t="s">
        <v>293</v>
      </c>
    </row>
    <row r="25" spans="1:12" ht="12.75" customHeight="1">
      <c r="A25" t="s">
        <v>140</v>
      </c>
      <c r="B25" s="2" t="s">
        <v>141</v>
      </c>
      <c r="C25" s="2" t="s">
        <v>141</v>
      </c>
      <c r="D25" s="2" t="s">
        <v>141</v>
      </c>
      <c r="E25" s="2" t="s">
        <v>141</v>
      </c>
      <c r="F25" s="1" t="s">
        <v>294</v>
      </c>
      <c r="G25" s="2" t="s">
        <v>295</v>
      </c>
      <c r="H25" s="2" t="s">
        <v>296</v>
      </c>
      <c r="I25" s="2" t="s">
        <v>297</v>
      </c>
      <c r="J25" s="2" t="s">
        <v>298</v>
      </c>
      <c r="K25" s="2" t="s">
        <v>299</v>
      </c>
      <c r="L25" s="2" t="s">
        <v>300</v>
      </c>
    </row>
    <row r="26" spans="1:12" ht="12.75" customHeight="1">
      <c r="A26" t="s">
        <v>140</v>
      </c>
      <c r="B26" s="2" t="s">
        <v>141</v>
      </c>
      <c r="C26" s="2" t="s">
        <v>141</v>
      </c>
      <c r="D26" s="2" t="s">
        <v>141</v>
      </c>
      <c r="E26" s="2" t="s">
        <v>141</v>
      </c>
      <c r="F26" s="1" t="s">
        <v>301</v>
      </c>
      <c r="G26" s="2" t="s">
        <v>302</v>
      </c>
      <c r="H26" s="2" t="s">
        <v>303</v>
      </c>
      <c r="I26" s="2" t="s">
        <v>304</v>
      </c>
      <c r="J26" s="2" t="s">
        <v>305</v>
      </c>
      <c r="K26" s="2" t="s">
        <v>306</v>
      </c>
      <c r="L26" s="2" t="s">
        <v>307</v>
      </c>
    </row>
    <row r="27" spans="1:12" ht="12.75" customHeight="1">
      <c r="A27" t="s">
        <v>140</v>
      </c>
      <c r="B27" s="2" t="s">
        <v>141</v>
      </c>
      <c r="C27" s="2" t="s">
        <v>141</v>
      </c>
      <c r="D27" s="2" t="s">
        <v>141</v>
      </c>
      <c r="E27" s="2" t="s">
        <v>141</v>
      </c>
      <c r="F27" s="1" t="s">
        <v>308</v>
      </c>
      <c r="G27" s="2" t="s">
        <v>309</v>
      </c>
      <c r="H27" s="2" t="s">
        <v>310</v>
      </c>
      <c r="I27" s="2" t="s">
        <v>311</v>
      </c>
      <c r="J27" s="2" t="s">
        <v>312</v>
      </c>
      <c r="K27" s="2" t="s">
        <v>313</v>
      </c>
      <c r="L27" s="2" t="s">
        <v>314</v>
      </c>
    </row>
    <row r="28" spans="1:12" ht="12.75" customHeight="1">
      <c r="A28" t="s">
        <v>140</v>
      </c>
      <c r="B28" s="2" t="s">
        <v>141</v>
      </c>
      <c r="C28" s="2" t="s">
        <v>141</v>
      </c>
      <c r="D28" s="2" t="s">
        <v>141</v>
      </c>
      <c r="E28" s="2" t="s">
        <v>141</v>
      </c>
      <c r="F28" s="1" t="s">
        <v>315</v>
      </c>
      <c r="G28" s="2" t="s">
        <v>316</v>
      </c>
      <c r="H28" s="2" t="s">
        <v>317</v>
      </c>
      <c r="I28" s="2" t="s">
        <v>318</v>
      </c>
      <c r="J28" s="2" t="s">
        <v>319</v>
      </c>
      <c r="K28" s="2" t="s">
        <v>320</v>
      </c>
      <c r="L28" s="2" t="s">
        <v>216</v>
      </c>
    </row>
    <row r="29" spans="1:12" ht="12.75" customHeight="1">
      <c r="A29" t="s">
        <v>140</v>
      </c>
      <c r="B29" s="2" t="s">
        <v>141</v>
      </c>
      <c r="C29" s="2" t="s">
        <v>141</v>
      </c>
      <c r="D29" s="2" t="s">
        <v>141</v>
      </c>
      <c r="E29" s="2" t="s">
        <v>141</v>
      </c>
      <c r="F29" s="1" t="s">
        <v>321</v>
      </c>
      <c r="G29" s="2" t="s">
        <v>322</v>
      </c>
      <c r="H29" s="2" t="s">
        <v>323</v>
      </c>
      <c r="I29" s="2" t="s">
        <v>324</v>
      </c>
      <c r="J29" s="2" t="s">
        <v>325</v>
      </c>
      <c r="K29" s="2" t="s">
        <v>326</v>
      </c>
      <c r="L29" s="2" t="s">
        <v>327</v>
      </c>
    </row>
    <row r="30" spans="1:12" ht="12.75" customHeight="1">
      <c r="A30" t="s">
        <v>140</v>
      </c>
      <c r="B30" s="2" t="s">
        <v>141</v>
      </c>
      <c r="C30" s="2" t="s">
        <v>141</v>
      </c>
      <c r="D30" s="2" t="s">
        <v>141</v>
      </c>
      <c r="E30" s="2" t="s">
        <v>141</v>
      </c>
      <c r="F30" s="1" t="s">
        <v>328</v>
      </c>
      <c r="G30" s="2" t="s">
        <v>329</v>
      </c>
      <c r="H30" s="2" t="s">
        <v>330</v>
      </c>
      <c r="I30" s="2" t="s">
        <v>331</v>
      </c>
      <c r="J30" s="2" t="s">
        <v>332</v>
      </c>
      <c r="K30" s="2" t="s">
        <v>333</v>
      </c>
      <c r="L30" s="2" t="s">
        <v>334</v>
      </c>
    </row>
    <row r="31" spans="1:12" ht="12.75" customHeight="1">
      <c r="A31" t="s">
        <v>140</v>
      </c>
      <c r="B31" s="2" t="s">
        <v>141</v>
      </c>
      <c r="C31" s="2" t="s">
        <v>141</v>
      </c>
      <c r="D31" s="2" t="s">
        <v>141</v>
      </c>
      <c r="E31" s="2" t="s">
        <v>141</v>
      </c>
      <c r="F31" s="1" t="s">
        <v>335</v>
      </c>
      <c r="G31" s="2" t="s">
        <v>336</v>
      </c>
      <c r="H31" s="2" t="s">
        <v>337</v>
      </c>
      <c r="I31" s="2" t="s">
        <v>338</v>
      </c>
      <c r="J31" s="2" t="s">
        <v>339</v>
      </c>
      <c r="K31" s="2" t="s">
        <v>340</v>
      </c>
      <c r="L31" s="2" t="s">
        <v>147</v>
      </c>
    </row>
    <row r="32" spans="1:12" ht="12.75" customHeight="1">
      <c r="A32" t="s">
        <v>140</v>
      </c>
      <c r="B32" s="2" t="s">
        <v>141</v>
      </c>
      <c r="C32" s="2" t="s">
        <v>141</v>
      </c>
      <c r="D32" s="2" t="s">
        <v>141</v>
      </c>
      <c r="E32" s="2" t="s">
        <v>141</v>
      </c>
      <c r="F32" s="1" t="s">
        <v>341</v>
      </c>
      <c r="G32" s="2" t="s">
        <v>342</v>
      </c>
      <c r="H32" s="2" t="s">
        <v>343</v>
      </c>
      <c r="I32" s="2" t="s">
        <v>344</v>
      </c>
      <c r="J32" s="2" t="s">
        <v>345</v>
      </c>
      <c r="K32" s="2" t="s">
        <v>346</v>
      </c>
      <c r="L32" s="2" t="s">
        <v>347</v>
      </c>
    </row>
    <row r="33" spans="1:12" ht="12.75" customHeight="1">
      <c r="A33" t="s">
        <v>140</v>
      </c>
      <c r="B33" s="2" t="s">
        <v>141</v>
      </c>
      <c r="C33" s="2" t="s">
        <v>141</v>
      </c>
      <c r="D33" s="2" t="s">
        <v>141</v>
      </c>
      <c r="E33" s="2" t="s">
        <v>141</v>
      </c>
      <c r="F33" s="1" t="s">
        <v>348</v>
      </c>
      <c r="G33" s="2" t="s">
        <v>349</v>
      </c>
      <c r="H33" s="2" t="s">
        <v>350</v>
      </c>
      <c r="I33" s="2" t="s">
        <v>351</v>
      </c>
      <c r="J33" s="2" t="s">
        <v>352</v>
      </c>
      <c r="K33" s="2" t="s">
        <v>353</v>
      </c>
      <c r="L33" s="2" t="s">
        <v>354</v>
      </c>
    </row>
    <row r="34" spans="1:12" ht="12.75" customHeight="1">
      <c r="A34" t="s">
        <v>140</v>
      </c>
      <c r="B34" s="2" t="s">
        <v>141</v>
      </c>
      <c r="C34" s="2" t="s">
        <v>141</v>
      </c>
      <c r="D34" s="2" t="s">
        <v>141</v>
      </c>
      <c r="E34" s="2" t="s">
        <v>141</v>
      </c>
      <c r="F34" s="1" t="s">
        <v>355</v>
      </c>
      <c r="G34" s="2" t="s">
        <v>356</v>
      </c>
      <c r="H34" s="2" t="s">
        <v>357</v>
      </c>
      <c r="I34" s="2" t="s">
        <v>358</v>
      </c>
      <c r="J34" s="2" t="s">
        <v>359</v>
      </c>
      <c r="K34" s="2" t="s">
        <v>360</v>
      </c>
      <c r="L34" s="2" t="s">
        <v>361</v>
      </c>
    </row>
    <row r="35" spans="1:12" ht="12.75" customHeight="1">
      <c r="A35" t="s">
        <v>140</v>
      </c>
      <c r="B35" s="2" t="s">
        <v>141</v>
      </c>
      <c r="C35" s="2" t="s">
        <v>141</v>
      </c>
      <c r="D35" s="2" t="s">
        <v>141</v>
      </c>
      <c r="E35" s="2" t="s">
        <v>141</v>
      </c>
      <c r="F35" s="1" t="s">
        <v>362</v>
      </c>
      <c r="G35" s="2" t="s">
        <v>363</v>
      </c>
      <c r="H35" s="2" t="s">
        <v>364</v>
      </c>
      <c r="I35" s="2" t="s">
        <v>365</v>
      </c>
      <c r="J35" s="2" t="s">
        <v>366</v>
      </c>
      <c r="K35" s="2" t="s">
        <v>367</v>
      </c>
      <c r="L35" s="2" t="s">
        <v>320</v>
      </c>
    </row>
    <row r="36" spans="1:12" ht="12.75" customHeight="1">
      <c r="A36" t="s">
        <v>140</v>
      </c>
      <c r="B36" s="2" t="s">
        <v>141</v>
      </c>
      <c r="C36" s="2" t="s">
        <v>141</v>
      </c>
      <c r="D36" s="2" t="s">
        <v>141</v>
      </c>
      <c r="E36" s="2" t="s">
        <v>141</v>
      </c>
      <c r="F36" s="1" t="s">
        <v>368</v>
      </c>
      <c r="G36" s="2" t="s">
        <v>369</v>
      </c>
      <c r="H36" s="2" t="s">
        <v>370</v>
      </c>
      <c r="I36" s="2" t="s">
        <v>371</v>
      </c>
      <c r="J36" s="2" t="s">
        <v>372</v>
      </c>
      <c r="K36" s="2" t="s">
        <v>373</v>
      </c>
      <c r="L36" s="2" t="s">
        <v>374</v>
      </c>
    </row>
    <row r="37" spans="1:12" ht="12.75" customHeight="1">
      <c r="A37" t="s">
        <v>140</v>
      </c>
      <c r="B37" s="2" t="s">
        <v>141</v>
      </c>
      <c r="C37" s="2" t="s">
        <v>141</v>
      </c>
      <c r="D37" s="2" t="s">
        <v>141</v>
      </c>
      <c r="E37" s="2" t="s">
        <v>141</v>
      </c>
      <c r="F37" s="1" t="s">
        <v>375</v>
      </c>
      <c r="G37" s="2" t="s">
        <v>376</v>
      </c>
      <c r="H37" s="2" t="s">
        <v>377</v>
      </c>
      <c r="I37" s="2" t="s">
        <v>378</v>
      </c>
      <c r="J37" s="2" t="s">
        <v>379</v>
      </c>
      <c r="K37" s="2" t="s">
        <v>380</v>
      </c>
      <c r="L37" s="2" t="s">
        <v>381</v>
      </c>
    </row>
    <row r="38" spans="1:12" ht="12.75" customHeight="1">
      <c r="A38" t="s">
        <v>140</v>
      </c>
      <c r="B38" s="2" t="s">
        <v>141</v>
      </c>
      <c r="C38" s="2" t="s">
        <v>141</v>
      </c>
      <c r="D38" s="2" t="s">
        <v>141</v>
      </c>
      <c r="E38" s="2" t="s">
        <v>141</v>
      </c>
      <c r="F38" s="1" t="s">
        <v>382</v>
      </c>
      <c r="G38" s="2" t="s">
        <v>383</v>
      </c>
      <c r="H38" s="2" t="s">
        <v>384</v>
      </c>
      <c r="I38" s="2" t="s">
        <v>385</v>
      </c>
      <c r="J38" s="2" t="s">
        <v>386</v>
      </c>
      <c r="K38" s="2" t="s">
        <v>387</v>
      </c>
      <c r="L38" s="2" t="s">
        <v>306</v>
      </c>
    </row>
    <row r="39" spans="1:12" ht="12.75" customHeight="1">
      <c r="A39" t="s">
        <v>140</v>
      </c>
      <c r="B39" s="2" t="s">
        <v>141</v>
      </c>
      <c r="C39" s="2" t="s">
        <v>141</v>
      </c>
      <c r="D39" s="2" t="s">
        <v>141</v>
      </c>
      <c r="E39" s="2" t="s">
        <v>141</v>
      </c>
      <c r="F39" s="1" t="s">
        <v>388</v>
      </c>
      <c r="G39" s="2" t="s">
        <v>389</v>
      </c>
      <c r="H39" s="2" t="s">
        <v>390</v>
      </c>
      <c r="I39" s="2" t="s">
        <v>391</v>
      </c>
      <c r="J39" s="2" t="s">
        <v>392</v>
      </c>
      <c r="K39" s="2" t="s">
        <v>393</v>
      </c>
      <c r="L39" s="2" t="s">
        <v>394</v>
      </c>
    </row>
    <row r="40" spans="1:12" ht="12.75" customHeight="1">
      <c r="A40" t="s">
        <v>140</v>
      </c>
      <c r="B40" s="2" t="s">
        <v>141</v>
      </c>
      <c r="C40" s="2" t="s">
        <v>141</v>
      </c>
      <c r="D40" s="2" t="s">
        <v>141</v>
      </c>
      <c r="E40" s="2" t="s">
        <v>141</v>
      </c>
      <c r="F40" s="1" t="s">
        <v>395</v>
      </c>
      <c r="G40" s="2" t="s">
        <v>396</v>
      </c>
      <c r="H40" s="2" t="s">
        <v>397</v>
      </c>
      <c r="I40" s="2" t="s">
        <v>398</v>
      </c>
      <c r="J40" s="2" t="s">
        <v>399</v>
      </c>
      <c r="K40" s="2" t="s">
        <v>400</v>
      </c>
      <c r="L40" s="2" t="s">
        <v>292</v>
      </c>
    </row>
    <row r="41" spans="1:12" ht="12.75" customHeight="1">
      <c r="A41" t="s">
        <v>140</v>
      </c>
      <c r="B41" s="2" t="s">
        <v>141</v>
      </c>
      <c r="C41" s="2" t="s">
        <v>141</v>
      </c>
      <c r="D41" s="2" t="s">
        <v>141</v>
      </c>
      <c r="E41" s="2" t="s">
        <v>141</v>
      </c>
      <c r="F41" s="1" t="s">
        <v>401</v>
      </c>
      <c r="G41" s="2" t="s">
        <v>402</v>
      </c>
      <c r="H41" s="2" t="s">
        <v>403</v>
      </c>
      <c r="I41" s="2" t="s">
        <v>404</v>
      </c>
      <c r="J41" s="2" t="s">
        <v>405</v>
      </c>
      <c r="K41" s="2" t="s">
        <v>406</v>
      </c>
      <c r="L41" s="2" t="s">
        <v>407</v>
      </c>
    </row>
    <row r="42" spans="1:12" ht="12.75" customHeight="1">
      <c r="A42" t="s">
        <v>140</v>
      </c>
      <c r="B42" s="2" t="s">
        <v>141</v>
      </c>
      <c r="C42" s="2" t="s">
        <v>141</v>
      </c>
      <c r="D42" s="2" t="s">
        <v>141</v>
      </c>
      <c r="E42" s="2" t="s">
        <v>141</v>
      </c>
      <c r="F42" s="1" t="s">
        <v>408</v>
      </c>
      <c r="G42" s="2" t="s">
        <v>409</v>
      </c>
      <c r="H42" s="2" t="s">
        <v>410</v>
      </c>
      <c r="I42" s="2" t="s">
        <v>411</v>
      </c>
      <c r="J42" s="2" t="s">
        <v>412</v>
      </c>
      <c r="K42" s="2" t="s">
        <v>413</v>
      </c>
      <c r="L42" s="2" t="s">
        <v>414</v>
      </c>
    </row>
    <row r="43" spans="1:12" ht="12.75" customHeight="1">
      <c r="A43" t="s">
        <v>140</v>
      </c>
      <c r="B43" s="2" t="s">
        <v>141</v>
      </c>
      <c r="C43" s="2" t="s">
        <v>141</v>
      </c>
      <c r="D43" s="2" t="s">
        <v>141</v>
      </c>
      <c r="E43" s="2" t="s">
        <v>141</v>
      </c>
      <c r="F43" s="1" t="s">
        <v>415</v>
      </c>
      <c r="G43" s="2" t="s">
        <v>416</v>
      </c>
      <c r="H43" s="2" t="s">
        <v>417</v>
      </c>
      <c r="I43" s="2" t="s">
        <v>418</v>
      </c>
      <c r="J43" s="2" t="s">
        <v>419</v>
      </c>
      <c r="K43" s="2" t="s">
        <v>420</v>
      </c>
      <c r="L43" s="2" t="s">
        <v>421</v>
      </c>
    </row>
    <row r="44" spans="1:12" ht="12.75" customHeight="1">
      <c r="A44" t="s">
        <v>140</v>
      </c>
      <c r="B44" s="2" t="s">
        <v>141</v>
      </c>
      <c r="C44" s="2" t="s">
        <v>141</v>
      </c>
      <c r="D44" s="2" t="s">
        <v>141</v>
      </c>
      <c r="E44" s="2" t="s">
        <v>141</v>
      </c>
      <c r="F44" s="1" t="s">
        <v>422</v>
      </c>
      <c r="G44" s="2" t="s">
        <v>423</v>
      </c>
      <c r="H44" s="2" t="s">
        <v>424</v>
      </c>
      <c r="I44" s="2" t="s">
        <v>425</v>
      </c>
      <c r="J44" s="2" t="s">
        <v>426</v>
      </c>
      <c r="K44" s="2" t="s">
        <v>427</v>
      </c>
      <c r="L44" s="2" t="s">
        <v>428</v>
      </c>
    </row>
    <row r="45" spans="1:12" ht="12.75" customHeight="1">
      <c r="A45" t="s">
        <v>140</v>
      </c>
      <c r="B45" s="2" t="s">
        <v>141</v>
      </c>
      <c r="C45" s="2" t="s">
        <v>141</v>
      </c>
      <c r="D45" s="2" t="s">
        <v>141</v>
      </c>
      <c r="E45" s="2" t="s">
        <v>141</v>
      </c>
      <c r="F45" s="1" t="s">
        <v>429</v>
      </c>
      <c r="G45" s="2" t="s">
        <v>430</v>
      </c>
      <c r="H45" s="2" t="s">
        <v>431</v>
      </c>
      <c r="I45" s="2" t="s">
        <v>432</v>
      </c>
      <c r="J45" s="2" t="s">
        <v>433</v>
      </c>
      <c r="K45" s="2" t="s">
        <v>434</v>
      </c>
      <c r="L45" s="2" t="s">
        <v>202</v>
      </c>
    </row>
    <row r="46" spans="1:12" ht="12.75" customHeight="1">
      <c r="A46" t="s">
        <v>140</v>
      </c>
      <c r="B46" s="2" t="s">
        <v>141</v>
      </c>
      <c r="C46" s="2" t="s">
        <v>141</v>
      </c>
      <c r="D46" s="2" t="s">
        <v>141</v>
      </c>
      <c r="E46" s="2" t="s">
        <v>141</v>
      </c>
      <c r="F46" s="1" t="s">
        <v>435</v>
      </c>
      <c r="G46" s="2" t="s">
        <v>436</v>
      </c>
      <c r="H46" s="2" t="s">
        <v>437</v>
      </c>
      <c r="I46" s="2" t="s">
        <v>438</v>
      </c>
      <c r="J46" s="2" t="s">
        <v>439</v>
      </c>
      <c r="K46" s="2" t="s">
        <v>440</v>
      </c>
      <c r="L46" s="2" t="s">
        <v>441</v>
      </c>
    </row>
    <row r="47" spans="1:12" ht="12.75" customHeight="1">
      <c r="A47" t="s">
        <v>140</v>
      </c>
      <c r="B47" s="2" t="s">
        <v>141</v>
      </c>
      <c r="C47" s="2" t="s">
        <v>141</v>
      </c>
      <c r="D47" s="2" t="s">
        <v>141</v>
      </c>
      <c r="E47" s="2" t="s">
        <v>141</v>
      </c>
      <c r="F47" s="1" t="s">
        <v>442</v>
      </c>
      <c r="G47" s="2" t="s">
        <v>443</v>
      </c>
      <c r="H47" s="2" t="s">
        <v>444</v>
      </c>
      <c r="I47" s="2" t="s">
        <v>445</v>
      </c>
      <c r="J47" s="2" t="s">
        <v>446</v>
      </c>
      <c r="K47" s="2" t="s">
        <v>447</v>
      </c>
      <c r="L47" s="2" t="s">
        <v>448</v>
      </c>
    </row>
    <row r="48" spans="1:12" ht="12.75" customHeight="1">
      <c r="A48" t="s">
        <v>140</v>
      </c>
      <c r="B48" s="2" t="s">
        <v>141</v>
      </c>
      <c r="C48" s="2" t="s">
        <v>141</v>
      </c>
      <c r="D48" s="2" t="s">
        <v>141</v>
      </c>
      <c r="E48" s="2" t="s">
        <v>141</v>
      </c>
      <c r="F48" s="1" t="s">
        <v>449</v>
      </c>
      <c r="G48" s="2" t="s">
        <v>450</v>
      </c>
      <c r="H48" s="2" t="s">
        <v>451</v>
      </c>
      <c r="I48" s="2" t="s">
        <v>452</v>
      </c>
      <c r="J48" s="2" t="s">
        <v>453</v>
      </c>
      <c r="K48" s="2" t="s">
        <v>454</v>
      </c>
      <c r="L48" s="2" t="s">
        <v>455</v>
      </c>
    </row>
    <row r="49" spans="1:12" ht="12.75" customHeight="1">
      <c r="A49" t="s">
        <v>140</v>
      </c>
      <c r="B49" s="2" t="s">
        <v>141</v>
      </c>
      <c r="C49" s="2" t="s">
        <v>141</v>
      </c>
      <c r="D49" s="2" t="s">
        <v>141</v>
      </c>
      <c r="E49" s="2" t="s">
        <v>141</v>
      </c>
      <c r="F49" s="1" t="s">
        <v>456</v>
      </c>
      <c r="G49" s="2" t="s">
        <v>457</v>
      </c>
      <c r="H49" s="2" t="s">
        <v>458</v>
      </c>
      <c r="I49" s="2" t="s">
        <v>459</v>
      </c>
      <c r="J49" s="2" t="s">
        <v>460</v>
      </c>
      <c r="K49" s="2" t="s">
        <v>461</v>
      </c>
      <c r="L49" s="2" t="s">
        <v>462</v>
      </c>
    </row>
    <row r="50" spans="1:12" ht="12.75" customHeight="1">
      <c r="A50" t="s">
        <v>140</v>
      </c>
      <c r="B50" s="2" t="s">
        <v>141</v>
      </c>
      <c r="C50" s="2" t="s">
        <v>141</v>
      </c>
      <c r="D50" s="2" t="s">
        <v>141</v>
      </c>
      <c r="E50" s="2" t="s">
        <v>141</v>
      </c>
      <c r="F50" s="1" t="s">
        <v>463</v>
      </c>
      <c r="G50" s="2" t="s">
        <v>464</v>
      </c>
      <c r="H50" s="2" t="s">
        <v>465</v>
      </c>
      <c r="I50" s="2" t="s">
        <v>466</v>
      </c>
      <c r="J50" s="2" t="s">
        <v>467</v>
      </c>
      <c r="K50" s="2" t="s">
        <v>468</v>
      </c>
      <c r="L50" s="2" t="s">
        <v>257</v>
      </c>
    </row>
    <row r="51" spans="1:12" ht="12.75" customHeight="1">
      <c r="A51" t="s">
        <v>140</v>
      </c>
      <c r="B51" s="2" t="s">
        <v>141</v>
      </c>
      <c r="C51" s="2" t="s">
        <v>141</v>
      </c>
      <c r="D51" s="2" t="s">
        <v>141</v>
      </c>
      <c r="E51" s="2" t="s">
        <v>141</v>
      </c>
      <c r="F51" s="1" t="s">
        <v>469</v>
      </c>
      <c r="G51" s="2" t="s">
        <v>470</v>
      </c>
      <c r="H51" s="2" t="s">
        <v>471</v>
      </c>
      <c r="I51" s="2" t="s">
        <v>472</v>
      </c>
      <c r="J51" s="2" t="s">
        <v>473</v>
      </c>
      <c r="K51" s="2" t="s">
        <v>474</v>
      </c>
      <c r="L51" s="2" t="s">
        <v>334</v>
      </c>
    </row>
    <row r="52" spans="1:12" ht="12.75" customHeight="1">
      <c r="A52" t="s">
        <v>140</v>
      </c>
      <c r="B52" s="2" t="s">
        <v>141</v>
      </c>
      <c r="C52" s="2" t="s">
        <v>141</v>
      </c>
      <c r="D52" s="2" t="s">
        <v>141</v>
      </c>
      <c r="E52" s="2" t="s">
        <v>141</v>
      </c>
      <c r="F52" s="1" t="s">
        <v>475</v>
      </c>
      <c r="G52" s="2" t="s">
        <v>476</v>
      </c>
      <c r="H52" s="2" t="s">
        <v>477</v>
      </c>
      <c r="I52" s="2" t="s">
        <v>478</v>
      </c>
      <c r="J52" s="2" t="s">
        <v>479</v>
      </c>
      <c r="K52" s="2" t="s">
        <v>480</v>
      </c>
      <c r="L52" s="2" t="s">
        <v>237</v>
      </c>
    </row>
    <row r="53" spans="1:12" ht="12.75" customHeight="1">
      <c r="A53" t="s">
        <v>140</v>
      </c>
      <c r="B53" s="2" t="s">
        <v>141</v>
      </c>
      <c r="C53" s="2" t="s">
        <v>141</v>
      </c>
      <c r="D53" s="2" t="s">
        <v>141</v>
      </c>
      <c r="E53" s="2" t="s">
        <v>141</v>
      </c>
      <c r="F53" s="1" t="s">
        <v>481</v>
      </c>
      <c r="G53" s="2" t="s">
        <v>482</v>
      </c>
      <c r="H53" s="2" t="s">
        <v>483</v>
      </c>
      <c r="I53" s="2" t="s">
        <v>484</v>
      </c>
      <c r="J53" s="2" t="s">
        <v>485</v>
      </c>
      <c r="K53" s="2" t="s">
        <v>486</v>
      </c>
      <c r="L53" s="2" t="s">
        <v>487</v>
      </c>
    </row>
    <row r="54" spans="1:12" ht="12.75" customHeight="1">
      <c r="A54" t="s">
        <v>140</v>
      </c>
      <c r="B54" s="2" t="s">
        <v>141</v>
      </c>
      <c r="C54" s="2" t="s">
        <v>141</v>
      </c>
      <c r="D54" s="2" t="s">
        <v>141</v>
      </c>
      <c r="E54" s="2" t="s">
        <v>141</v>
      </c>
      <c r="F54" s="1" t="s">
        <v>488</v>
      </c>
      <c r="G54" s="2" t="s">
        <v>489</v>
      </c>
      <c r="H54" s="2" t="s">
        <v>490</v>
      </c>
      <c r="I54" s="2" t="s">
        <v>491</v>
      </c>
      <c r="J54" s="2" t="s">
        <v>492</v>
      </c>
      <c r="K54" s="2" t="s">
        <v>293</v>
      </c>
      <c r="L54" s="2" t="s">
        <v>421</v>
      </c>
    </row>
    <row r="55" spans="1:12" ht="12.75" customHeight="1">
      <c r="A55" t="s">
        <v>140</v>
      </c>
      <c r="B55" s="2" t="s">
        <v>141</v>
      </c>
      <c r="C55" s="2" t="s">
        <v>141</v>
      </c>
      <c r="D55" s="2" t="s">
        <v>141</v>
      </c>
      <c r="E55" s="2" t="s">
        <v>141</v>
      </c>
      <c r="F55" s="1" t="s">
        <v>493</v>
      </c>
      <c r="G55" s="2" t="s">
        <v>494</v>
      </c>
      <c r="H55" s="2" t="s">
        <v>495</v>
      </c>
      <c r="I55" s="2" t="s">
        <v>496</v>
      </c>
      <c r="J55" s="2" t="s">
        <v>497</v>
      </c>
      <c r="K55" s="2" t="s">
        <v>434</v>
      </c>
      <c r="L55" s="2" t="s">
        <v>421</v>
      </c>
    </row>
    <row r="56" spans="1:12" ht="12.75" customHeight="1">
      <c r="A56" t="s">
        <v>140</v>
      </c>
      <c r="B56" s="2" t="s">
        <v>141</v>
      </c>
      <c r="C56" s="2" t="s">
        <v>141</v>
      </c>
      <c r="D56" s="2" t="s">
        <v>141</v>
      </c>
      <c r="E56" s="2" t="s">
        <v>141</v>
      </c>
      <c r="F56" s="1" t="s">
        <v>498</v>
      </c>
      <c r="G56" s="2" t="s">
        <v>499</v>
      </c>
      <c r="H56" s="2" t="s">
        <v>500</v>
      </c>
      <c r="I56" s="2" t="s">
        <v>501</v>
      </c>
      <c r="J56" s="2" t="s">
        <v>502</v>
      </c>
      <c r="K56" s="2" t="s">
        <v>503</v>
      </c>
      <c r="L56" s="2" t="s">
        <v>504</v>
      </c>
    </row>
    <row r="57" spans="1:12" ht="12.75" customHeight="1">
      <c r="A57" t="s">
        <v>140</v>
      </c>
      <c r="B57" s="2" t="s">
        <v>141</v>
      </c>
      <c r="C57" s="2" t="s">
        <v>141</v>
      </c>
      <c r="D57" s="2" t="s">
        <v>141</v>
      </c>
      <c r="E57" s="2" t="s">
        <v>141</v>
      </c>
      <c r="F57" s="1" t="s">
        <v>505</v>
      </c>
      <c r="G57" s="2" t="s">
        <v>506</v>
      </c>
      <c r="H57" s="2" t="s">
        <v>507</v>
      </c>
      <c r="I57" s="2" t="s">
        <v>508</v>
      </c>
      <c r="J57" s="2" t="s">
        <v>509</v>
      </c>
      <c r="K57" s="2" t="s">
        <v>510</v>
      </c>
      <c r="L57" s="2" t="s">
        <v>511</v>
      </c>
    </row>
    <row r="58" spans="1:12" ht="12.75" customHeight="1">
      <c r="A58" t="s">
        <v>140</v>
      </c>
      <c r="B58" s="2" t="s">
        <v>141</v>
      </c>
      <c r="C58" s="2" t="s">
        <v>141</v>
      </c>
      <c r="D58" s="2" t="s">
        <v>141</v>
      </c>
      <c r="E58" s="2" t="s">
        <v>141</v>
      </c>
      <c r="F58" s="1" t="s">
        <v>512</v>
      </c>
      <c r="G58" s="2" t="s">
        <v>513</v>
      </c>
      <c r="H58" s="2" t="s">
        <v>514</v>
      </c>
      <c r="I58" s="2" t="s">
        <v>515</v>
      </c>
      <c r="J58" s="2" t="s">
        <v>516</v>
      </c>
      <c r="K58" s="2" t="s">
        <v>292</v>
      </c>
      <c r="L58" s="2" t="s">
        <v>517</v>
      </c>
    </row>
    <row r="59" spans="1:12" ht="12.75" customHeight="1">
      <c r="A59" t="s">
        <v>140</v>
      </c>
      <c r="B59" s="2" t="s">
        <v>141</v>
      </c>
      <c r="C59" s="2" t="s">
        <v>141</v>
      </c>
      <c r="D59" s="2" t="s">
        <v>141</v>
      </c>
      <c r="E59" s="2" t="s">
        <v>141</v>
      </c>
      <c r="F59" s="1" t="s">
        <v>518</v>
      </c>
      <c r="G59" s="2" t="s">
        <v>519</v>
      </c>
      <c r="H59" s="2" t="s">
        <v>520</v>
      </c>
      <c r="I59" s="2" t="s">
        <v>521</v>
      </c>
      <c r="J59" s="2" t="s">
        <v>522</v>
      </c>
      <c r="K59" s="2" t="s">
        <v>523</v>
      </c>
      <c r="L59" s="2" t="s">
        <v>524</v>
      </c>
    </row>
    <row r="60" spans="1:12" ht="12.75" customHeight="1">
      <c r="A60" t="s">
        <v>140</v>
      </c>
      <c r="B60" s="2" t="s">
        <v>141</v>
      </c>
      <c r="C60" s="2" t="s">
        <v>141</v>
      </c>
      <c r="D60" s="2" t="s">
        <v>141</v>
      </c>
      <c r="E60" s="2" t="s">
        <v>141</v>
      </c>
      <c r="F60" s="1" t="s">
        <v>525</v>
      </c>
      <c r="G60" s="2" t="s">
        <v>526</v>
      </c>
      <c r="H60" s="2" t="s">
        <v>527</v>
      </c>
      <c r="I60" s="2" t="s">
        <v>528</v>
      </c>
      <c r="J60" s="2" t="s">
        <v>529</v>
      </c>
      <c r="K60" s="2" t="s">
        <v>530</v>
      </c>
      <c r="L60" s="2" t="s">
        <v>531</v>
      </c>
    </row>
    <row r="61" spans="1:12" ht="12.75" customHeight="1">
      <c r="A61" t="s">
        <v>140</v>
      </c>
      <c r="B61" s="2" t="s">
        <v>141</v>
      </c>
      <c r="C61" s="2" t="s">
        <v>141</v>
      </c>
      <c r="D61" s="2" t="s">
        <v>141</v>
      </c>
      <c r="E61" s="2" t="s">
        <v>141</v>
      </c>
      <c r="F61" s="1" t="s">
        <v>532</v>
      </c>
      <c r="G61" s="2" t="s">
        <v>533</v>
      </c>
      <c r="H61" s="2" t="s">
        <v>534</v>
      </c>
      <c r="I61" s="2" t="s">
        <v>535</v>
      </c>
      <c r="J61" s="2" t="s">
        <v>536</v>
      </c>
      <c r="K61" s="2" t="s">
        <v>195</v>
      </c>
      <c r="L61" s="2" t="s">
        <v>537</v>
      </c>
    </row>
    <row r="62" spans="1:12" ht="12.75" customHeight="1">
      <c r="A62" t="s">
        <v>140</v>
      </c>
      <c r="B62" s="2" t="s">
        <v>141</v>
      </c>
      <c r="C62" s="2" t="s">
        <v>141</v>
      </c>
      <c r="D62" s="2" t="s">
        <v>141</v>
      </c>
      <c r="E62" s="2" t="s">
        <v>141</v>
      </c>
      <c r="F62" s="1" t="s">
        <v>538</v>
      </c>
      <c r="G62" s="2" t="s">
        <v>539</v>
      </c>
      <c r="H62" s="2" t="s">
        <v>540</v>
      </c>
      <c r="I62" s="2" t="s">
        <v>541</v>
      </c>
      <c r="J62" s="2" t="s">
        <v>542</v>
      </c>
      <c r="K62" s="2" t="s">
        <v>153</v>
      </c>
      <c r="L62" s="2" t="s">
        <v>543</v>
      </c>
    </row>
    <row r="63" spans="1:12" ht="12.75" customHeight="1">
      <c r="A63" t="s">
        <v>140</v>
      </c>
      <c r="B63" s="2" t="s">
        <v>141</v>
      </c>
      <c r="C63" s="2" t="s">
        <v>141</v>
      </c>
      <c r="D63" s="2" t="s">
        <v>141</v>
      </c>
      <c r="E63" s="2" t="s">
        <v>141</v>
      </c>
      <c r="F63" s="1" t="s">
        <v>544</v>
      </c>
      <c r="G63" s="2" t="s">
        <v>545</v>
      </c>
      <c r="H63" s="2" t="s">
        <v>546</v>
      </c>
      <c r="I63" s="2" t="s">
        <v>547</v>
      </c>
      <c r="J63" s="2" t="s">
        <v>548</v>
      </c>
      <c r="K63" s="2" t="s">
        <v>549</v>
      </c>
      <c r="L63" s="2" t="s">
        <v>550</v>
      </c>
    </row>
    <row r="64" spans="1:12" ht="12.75" customHeight="1">
      <c r="A64" t="s">
        <v>140</v>
      </c>
      <c r="B64" s="2" t="s">
        <v>141</v>
      </c>
      <c r="C64" s="2" t="s">
        <v>141</v>
      </c>
      <c r="D64" s="2" t="s">
        <v>141</v>
      </c>
      <c r="E64" s="2" t="s">
        <v>141</v>
      </c>
      <c r="F64" s="1" t="s">
        <v>551</v>
      </c>
      <c r="G64" s="2" t="s">
        <v>552</v>
      </c>
      <c r="H64" s="2" t="s">
        <v>553</v>
      </c>
      <c r="I64" s="2" t="s">
        <v>554</v>
      </c>
      <c r="J64" s="2" t="s">
        <v>555</v>
      </c>
      <c r="K64" s="2" t="s">
        <v>556</v>
      </c>
      <c r="L64" s="2" t="s">
        <v>557</v>
      </c>
    </row>
    <row r="65" spans="1:12" ht="12.75" customHeight="1">
      <c r="A65" t="s">
        <v>140</v>
      </c>
      <c r="B65" s="2" t="s">
        <v>141</v>
      </c>
      <c r="C65" s="2" t="s">
        <v>141</v>
      </c>
      <c r="D65" s="2" t="s">
        <v>141</v>
      </c>
      <c r="E65" s="2" t="s">
        <v>141</v>
      </c>
      <c r="F65" s="1" t="s">
        <v>558</v>
      </c>
      <c r="G65" s="2" t="s">
        <v>559</v>
      </c>
      <c r="H65" s="2" t="s">
        <v>560</v>
      </c>
      <c r="I65" s="2" t="s">
        <v>561</v>
      </c>
      <c r="J65" s="2" t="s">
        <v>562</v>
      </c>
      <c r="K65" s="2" t="s">
        <v>563</v>
      </c>
      <c r="L65" s="2" t="s">
        <v>564</v>
      </c>
    </row>
    <row r="66" spans="1:12" ht="12.75" customHeight="1">
      <c r="A66" t="s">
        <v>140</v>
      </c>
      <c r="B66" s="2" t="s">
        <v>141</v>
      </c>
      <c r="C66" s="2" t="s">
        <v>141</v>
      </c>
      <c r="D66" s="2" t="s">
        <v>141</v>
      </c>
      <c r="E66" s="2" t="s">
        <v>141</v>
      </c>
      <c r="F66" s="1" t="s">
        <v>565</v>
      </c>
      <c r="G66" s="2" t="s">
        <v>566</v>
      </c>
      <c r="H66" s="2" t="s">
        <v>567</v>
      </c>
      <c r="I66" s="2" t="s">
        <v>568</v>
      </c>
      <c r="J66" s="2" t="s">
        <v>569</v>
      </c>
      <c r="K66" s="2" t="s">
        <v>570</v>
      </c>
      <c r="L66" s="2" t="s">
        <v>571</v>
      </c>
    </row>
    <row r="67" spans="1:12" ht="12.75" customHeight="1">
      <c r="A67" t="s">
        <v>140</v>
      </c>
      <c r="B67" s="2" t="s">
        <v>141</v>
      </c>
      <c r="C67" s="2" t="s">
        <v>141</v>
      </c>
      <c r="D67" s="2" t="s">
        <v>141</v>
      </c>
      <c r="E67" s="2" t="s">
        <v>141</v>
      </c>
      <c r="F67" s="1" t="s">
        <v>572</v>
      </c>
      <c r="G67" s="2" t="s">
        <v>573</v>
      </c>
      <c r="H67" s="2" t="s">
        <v>574</v>
      </c>
      <c r="I67" s="2" t="s">
        <v>575</v>
      </c>
      <c r="J67" s="2" t="s">
        <v>576</v>
      </c>
      <c r="K67" s="2" t="s">
        <v>168</v>
      </c>
      <c r="L67" s="2" t="s">
        <v>577</v>
      </c>
    </row>
    <row r="68" spans="1:12" ht="12.75" customHeight="1">
      <c r="A68" t="s">
        <v>140</v>
      </c>
      <c r="B68" s="2" t="s">
        <v>141</v>
      </c>
      <c r="C68" s="2" t="s">
        <v>141</v>
      </c>
      <c r="D68" s="2" t="s">
        <v>141</v>
      </c>
      <c r="E68" s="2" t="s">
        <v>141</v>
      </c>
      <c r="F68" s="1" t="s">
        <v>578</v>
      </c>
      <c r="G68" s="2" t="s">
        <v>579</v>
      </c>
      <c r="H68" s="2" t="s">
        <v>580</v>
      </c>
      <c r="I68" s="2" t="s">
        <v>581</v>
      </c>
      <c r="J68" s="2" t="s">
        <v>582</v>
      </c>
      <c r="K68" s="2" t="s">
        <v>583</v>
      </c>
      <c r="L68" s="2" t="s">
        <v>584</v>
      </c>
    </row>
    <row r="69" spans="1:12" ht="12.75" customHeight="1">
      <c r="A69" t="s">
        <v>140</v>
      </c>
      <c r="B69" s="2" t="s">
        <v>141</v>
      </c>
      <c r="C69" s="2" t="s">
        <v>141</v>
      </c>
      <c r="D69" s="2" t="s">
        <v>141</v>
      </c>
      <c r="E69" s="2" t="s">
        <v>141</v>
      </c>
      <c r="F69" s="1" t="s">
        <v>585</v>
      </c>
      <c r="G69" s="2" t="s">
        <v>586</v>
      </c>
      <c r="H69" s="2" t="s">
        <v>587</v>
      </c>
      <c r="I69" s="2" t="s">
        <v>588</v>
      </c>
      <c r="J69" s="2" t="s">
        <v>589</v>
      </c>
      <c r="K69" s="2" t="s">
        <v>590</v>
      </c>
      <c r="L69" s="2" t="s">
        <v>201</v>
      </c>
    </row>
    <row r="70" spans="1:12" ht="12.75" customHeight="1">
      <c r="A70" t="s">
        <v>140</v>
      </c>
      <c r="B70" s="2" t="s">
        <v>141</v>
      </c>
      <c r="C70" s="2" t="s">
        <v>141</v>
      </c>
      <c r="D70" s="2" t="s">
        <v>141</v>
      </c>
      <c r="E70" s="2" t="s">
        <v>141</v>
      </c>
      <c r="F70" s="1" t="s">
        <v>591</v>
      </c>
      <c r="G70" s="2" t="s">
        <v>592</v>
      </c>
      <c r="H70" s="2" t="s">
        <v>593</v>
      </c>
      <c r="I70" s="2" t="s">
        <v>594</v>
      </c>
      <c r="J70" s="2" t="s">
        <v>595</v>
      </c>
      <c r="K70" s="2" t="s">
        <v>596</v>
      </c>
      <c r="L70" s="2" t="s">
        <v>597</v>
      </c>
    </row>
    <row r="71" spans="1:12" ht="12.75" customHeight="1">
      <c r="A71" t="s">
        <v>140</v>
      </c>
      <c r="B71" s="2" t="s">
        <v>141</v>
      </c>
      <c r="C71" s="2" t="s">
        <v>141</v>
      </c>
      <c r="D71" s="2" t="s">
        <v>141</v>
      </c>
      <c r="E71" s="2" t="s">
        <v>141</v>
      </c>
      <c r="F71" s="1" t="s">
        <v>598</v>
      </c>
      <c r="G71" s="2" t="s">
        <v>599</v>
      </c>
      <c r="H71" s="2" t="s">
        <v>600</v>
      </c>
      <c r="I71" s="2" t="s">
        <v>601</v>
      </c>
      <c r="J71" s="2" t="s">
        <v>602</v>
      </c>
      <c r="K71" s="2" t="s">
        <v>215</v>
      </c>
      <c r="L71" s="2" t="s">
        <v>603</v>
      </c>
    </row>
    <row r="72" spans="1:12" ht="12.75" customHeight="1">
      <c r="A72" t="s">
        <v>140</v>
      </c>
      <c r="B72" s="2" t="s">
        <v>141</v>
      </c>
      <c r="C72" s="2" t="s">
        <v>141</v>
      </c>
      <c r="D72" s="2" t="s">
        <v>141</v>
      </c>
      <c r="E72" s="2" t="s">
        <v>141</v>
      </c>
      <c r="F72" s="1" t="s">
        <v>604</v>
      </c>
      <c r="G72" s="2" t="s">
        <v>605</v>
      </c>
      <c r="H72" s="2" t="s">
        <v>606</v>
      </c>
      <c r="I72" s="2" t="s">
        <v>607</v>
      </c>
      <c r="J72" s="2" t="s">
        <v>608</v>
      </c>
      <c r="K72" s="2" t="s">
        <v>609</v>
      </c>
      <c r="L72" s="2" t="s">
        <v>610</v>
      </c>
    </row>
    <row r="73" spans="1:12" ht="12.75" customHeight="1">
      <c r="A73" t="s">
        <v>140</v>
      </c>
      <c r="B73" s="2" t="s">
        <v>141</v>
      </c>
      <c r="C73" s="2" t="s">
        <v>141</v>
      </c>
      <c r="D73" s="2" t="s">
        <v>141</v>
      </c>
      <c r="E73" s="2" t="s">
        <v>141</v>
      </c>
      <c r="F73" s="1" t="s">
        <v>611</v>
      </c>
      <c r="G73" s="2" t="s">
        <v>612</v>
      </c>
      <c r="H73" s="2" t="s">
        <v>613</v>
      </c>
      <c r="I73" s="2" t="s">
        <v>614</v>
      </c>
      <c r="J73" s="2" t="s">
        <v>615</v>
      </c>
      <c r="K73" s="2" t="s">
        <v>272</v>
      </c>
      <c r="L73" s="2" t="s">
        <v>616</v>
      </c>
    </row>
    <row r="74" spans="1:12" ht="12.75" customHeight="1">
      <c r="A74" t="s">
        <v>140</v>
      </c>
      <c r="B74" s="2" t="s">
        <v>141</v>
      </c>
      <c r="C74" s="2" t="s">
        <v>141</v>
      </c>
      <c r="D74" s="2" t="s">
        <v>141</v>
      </c>
      <c r="E74" s="2" t="s">
        <v>141</v>
      </c>
      <c r="F74" s="1" t="s">
        <v>617</v>
      </c>
      <c r="G74" s="2" t="s">
        <v>618</v>
      </c>
      <c r="H74" s="2" t="s">
        <v>619</v>
      </c>
      <c r="I74" s="2" t="s">
        <v>620</v>
      </c>
      <c r="J74" s="2" t="s">
        <v>621</v>
      </c>
      <c r="K74" s="2" t="s">
        <v>622</v>
      </c>
      <c r="L74" s="2" t="s">
        <v>623</v>
      </c>
    </row>
    <row r="75" spans="1:12" ht="12.75" customHeight="1">
      <c r="A75" t="s">
        <v>140</v>
      </c>
      <c r="B75" s="2" t="s">
        <v>141</v>
      </c>
      <c r="C75" s="2" t="s">
        <v>141</v>
      </c>
      <c r="D75" s="2" t="s">
        <v>141</v>
      </c>
      <c r="E75" s="2" t="s">
        <v>141</v>
      </c>
      <c r="F75" s="1" t="s">
        <v>624</v>
      </c>
      <c r="G75" s="2" t="s">
        <v>625</v>
      </c>
      <c r="H75" s="2" t="s">
        <v>626</v>
      </c>
      <c r="I75" s="2" t="s">
        <v>627</v>
      </c>
      <c r="J75" s="2" t="s">
        <v>628</v>
      </c>
      <c r="K75" s="2" t="s">
        <v>629</v>
      </c>
      <c r="L75" s="2" t="s">
        <v>146</v>
      </c>
    </row>
    <row r="76" spans="1:12" ht="12.75" customHeight="1">
      <c r="A76" t="s">
        <v>140</v>
      </c>
      <c r="B76" s="2" t="s">
        <v>141</v>
      </c>
      <c r="C76" s="2" t="s">
        <v>141</v>
      </c>
      <c r="D76" s="2" t="s">
        <v>141</v>
      </c>
      <c r="E76" s="2" t="s">
        <v>141</v>
      </c>
      <c r="F76" s="1" t="s">
        <v>630</v>
      </c>
      <c r="G76" s="2" t="s">
        <v>631</v>
      </c>
      <c r="H76" s="2" t="s">
        <v>632</v>
      </c>
      <c r="I76" s="2" t="s">
        <v>633</v>
      </c>
      <c r="J76" s="2" t="s">
        <v>634</v>
      </c>
      <c r="K76" s="2" t="s">
        <v>635</v>
      </c>
      <c r="L76" s="2" t="s">
        <v>636</v>
      </c>
    </row>
    <row r="77" spans="1:12" ht="12.75" customHeight="1">
      <c r="A77" t="s">
        <v>140</v>
      </c>
      <c r="B77" s="2" t="s">
        <v>141</v>
      </c>
      <c r="C77" s="2" t="s">
        <v>141</v>
      </c>
      <c r="D77" s="2" t="s">
        <v>141</v>
      </c>
      <c r="E77" s="2" t="s">
        <v>141</v>
      </c>
      <c r="F77" s="1" t="s">
        <v>637</v>
      </c>
      <c r="G77" s="2" t="s">
        <v>638</v>
      </c>
      <c r="H77" s="2" t="s">
        <v>639</v>
      </c>
      <c r="I77" s="2" t="s">
        <v>640</v>
      </c>
      <c r="J77" s="2" t="s">
        <v>641</v>
      </c>
      <c r="K77" s="2" t="s">
        <v>642</v>
      </c>
      <c r="L77" s="2" t="s">
        <v>643</v>
      </c>
    </row>
    <row r="78" spans="1:12" ht="12.75" customHeight="1">
      <c r="A78" t="s">
        <v>140</v>
      </c>
      <c r="B78" s="2" t="s">
        <v>141</v>
      </c>
      <c r="C78" s="2" t="s">
        <v>141</v>
      </c>
      <c r="D78" s="2" t="s">
        <v>141</v>
      </c>
      <c r="E78" s="2" t="s">
        <v>141</v>
      </c>
      <c r="F78" s="1" t="s">
        <v>644</v>
      </c>
      <c r="G78" s="2" t="s">
        <v>645</v>
      </c>
      <c r="H78" s="2" t="s">
        <v>646</v>
      </c>
      <c r="I78" s="2" t="s">
        <v>647</v>
      </c>
      <c r="J78" s="2" t="s">
        <v>648</v>
      </c>
      <c r="K78" s="2" t="s">
        <v>649</v>
      </c>
      <c r="L78" s="2" t="s">
        <v>650</v>
      </c>
    </row>
    <row r="79" spans="1:12" ht="12.75" customHeight="1">
      <c r="A79" t="s">
        <v>140</v>
      </c>
      <c r="B79" s="2" t="s">
        <v>141</v>
      </c>
      <c r="C79" s="2" t="s">
        <v>141</v>
      </c>
      <c r="D79" s="2" t="s">
        <v>141</v>
      </c>
      <c r="E79" s="2" t="s">
        <v>141</v>
      </c>
      <c r="F79" s="1" t="s">
        <v>651</v>
      </c>
      <c r="G79" s="2" t="s">
        <v>652</v>
      </c>
      <c r="H79" s="2" t="s">
        <v>653</v>
      </c>
      <c r="I79" s="2" t="s">
        <v>654</v>
      </c>
      <c r="J79" s="2" t="s">
        <v>655</v>
      </c>
      <c r="K79" s="2" t="s">
        <v>230</v>
      </c>
      <c r="L79" s="2" t="s">
        <v>656</v>
      </c>
    </row>
    <row r="80" spans="1:12" ht="12.75" customHeight="1">
      <c r="A80" t="s">
        <v>140</v>
      </c>
      <c r="B80" s="2" t="s">
        <v>141</v>
      </c>
      <c r="C80" s="2" t="s">
        <v>141</v>
      </c>
      <c r="D80" s="2" t="s">
        <v>141</v>
      </c>
      <c r="E80" s="2" t="s">
        <v>141</v>
      </c>
      <c r="F80" s="1" t="s">
        <v>657</v>
      </c>
      <c r="G80" s="2" t="s">
        <v>658</v>
      </c>
      <c r="H80" s="2" t="s">
        <v>659</v>
      </c>
      <c r="I80" s="2" t="s">
        <v>660</v>
      </c>
      <c r="J80" s="2" t="s">
        <v>661</v>
      </c>
      <c r="K80" s="2" t="s">
        <v>662</v>
      </c>
      <c r="L80" s="2" t="s">
        <v>663</v>
      </c>
    </row>
    <row r="81" spans="1:12" ht="12.75" customHeight="1">
      <c r="A81" t="s">
        <v>140</v>
      </c>
      <c r="B81" s="2" t="s">
        <v>141</v>
      </c>
      <c r="C81" s="2" t="s">
        <v>141</v>
      </c>
      <c r="D81" s="2" t="s">
        <v>141</v>
      </c>
      <c r="E81" s="2" t="s">
        <v>141</v>
      </c>
      <c r="F81" s="1" t="s">
        <v>664</v>
      </c>
      <c r="G81" s="2" t="s">
        <v>665</v>
      </c>
      <c r="H81" s="2" t="s">
        <v>666</v>
      </c>
      <c r="I81" s="2" t="s">
        <v>667</v>
      </c>
      <c r="J81" s="2" t="s">
        <v>668</v>
      </c>
      <c r="K81" s="2" t="s">
        <v>381</v>
      </c>
      <c r="L81" s="2" t="s">
        <v>669</v>
      </c>
    </row>
    <row r="82" spans="1:12" ht="12.75" customHeight="1">
      <c r="A82" t="s">
        <v>140</v>
      </c>
      <c r="B82" s="2" t="s">
        <v>141</v>
      </c>
      <c r="C82" s="2" t="s">
        <v>141</v>
      </c>
      <c r="D82" s="2" t="s">
        <v>141</v>
      </c>
      <c r="E82" s="2" t="s">
        <v>141</v>
      </c>
      <c r="F82" s="1" t="s">
        <v>670</v>
      </c>
      <c r="G82" s="2" t="s">
        <v>671</v>
      </c>
      <c r="H82" s="2" t="s">
        <v>672</v>
      </c>
      <c r="I82" s="2" t="s">
        <v>673</v>
      </c>
      <c r="J82" s="2" t="s">
        <v>674</v>
      </c>
      <c r="K82" s="2" t="s">
        <v>590</v>
      </c>
      <c r="L82" s="2" t="s">
        <v>675</v>
      </c>
    </row>
    <row r="83" spans="1:12" ht="12.75" customHeight="1">
      <c r="A83" t="s">
        <v>140</v>
      </c>
      <c r="B83" s="2" t="s">
        <v>141</v>
      </c>
      <c r="C83" s="2" t="s">
        <v>141</v>
      </c>
      <c r="D83" s="2" t="s">
        <v>141</v>
      </c>
      <c r="E83" s="2" t="s">
        <v>141</v>
      </c>
      <c r="F83" s="1" t="s">
        <v>676</v>
      </c>
      <c r="G83" s="2" t="s">
        <v>677</v>
      </c>
      <c r="H83" s="2" t="s">
        <v>678</v>
      </c>
      <c r="I83" s="2" t="s">
        <v>679</v>
      </c>
      <c r="J83" s="2" t="s">
        <v>680</v>
      </c>
      <c r="K83" s="2" t="s">
        <v>681</v>
      </c>
      <c r="L83" s="2" t="s">
        <v>675</v>
      </c>
    </row>
    <row r="84" spans="1:12" ht="12.75" customHeight="1">
      <c r="A84" t="s">
        <v>140</v>
      </c>
      <c r="B84" s="2" t="s">
        <v>141</v>
      </c>
      <c r="C84" s="2" t="s">
        <v>141</v>
      </c>
      <c r="D84" s="2" t="s">
        <v>141</v>
      </c>
      <c r="E84" s="2" t="s">
        <v>141</v>
      </c>
      <c r="F84" s="1" t="s">
        <v>682</v>
      </c>
      <c r="G84" s="2" t="s">
        <v>683</v>
      </c>
      <c r="H84" s="2" t="s">
        <v>684</v>
      </c>
      <c r="I84" s="2" t="s">
        <v>685</v>
      </c>
      <c r="J84" s="2" t="s">
        <v>686</v>
      </c>
      <c r="K84" s="2" t="s">
        <v>687</v>
      </c>
      <c r="L84" s="2" t="s">
        <v>688</v>
      </c>
    </row>
    <row r="85" spans="1:12" ht="12.75" customHeight="1">
      <c r="A85" t="s">
        <v>140</v>
      </c>
      <c r="B85" s="2" t="s">
        <v>141</v>
      </c>
      <c r="C85" s="2" t="s">
        <v>141</v>
      </c>
      <c r="D85" s="2" t="s">
        <v>141</v>
      </c>
      <c r="E85" s="2" t="s">
        <v>141</v>
      </c>
      <c r="F85" s="1" t="s">
        <v>689</v>
      </c>
      <c r="G85" s="2" t="s">
        <v>690</v>
      </c>
      <c r="H85" s="2" t="s">
        <v>691</v>
      </c>
      <c r="I85" s="2" t="s">
        <v>692</v>
      </c>
      <c r="J85" s="2" t="s">
        <v>693</v>
      </c>
      <c r="K85" s="2" t="s">
        <v>230</v>
      </c>
      <c r="L85" s="2" t="s">
        <v>694</v>
      </c>
    </row>
    <row r="86" spans="1:12" ht="12.75" customHeight="1">
      <c r="A86" t="s">
        <v>140</v>
      </c>
      <c r="B86" s="2" t="s">
        <v>141</v>
      </c>
      <c r="C86" s="2" t="s">
        <v>141</v>
      </c>
      <c r="D86" s="2" t="s">
        <v>141</v>
      </c>
      <c r="E86" s="2" t="s">
        <v>141</v>
      </c>
      <c r="F86" s="1" t="s">
        <v>695</v>
      </c>
      <c r="G86" s="2" t="s">
        <v>696</v>
      </c>
      <c r="H86" s="2" t="s">
        <v>697</v>
      </c>
      <c r="I86" s="2" t="s">
        <v>698</v>
      </c>
      <c r="J86" s="2" t="s">
        <v>699</v>
      </c>
      <c r="K86" s="2" t="s">
        <v>549</v>
      </c>
      <c r="L86" s="2" t="s">
        <v>700</v>
      </c>
    </row>
    <row r="87" spans="1:12" ht="12.75" customHeight="1">
      <c r="A87" t="s">
        <v>140</v>
      </c>
      <c r="B87" s="2" t="s">
        <v>141</v>
      </c>
      <c r="C87" s="2" t="s">
        <v>141</v>
      </c>
      <c r="D87" s="2" t="s">
        <v>141</v>
      </c>
      <c r="E87" s="2" t="s">
        <v>141</v>
      </c>
      <c r="F87" s="1" t="s">
        <v>701</v>
      </c>
      <c r="G87" s="2" t="s">
        <v>696</v>
      </c>
      <c r="H87" s="2" t="s">
        <v>697</v>
      </c>
      <c r="I87" s="2" t="s">
        <v>698</v>
      </c>
      <c r="J87" s="2" t="s">
        <v>699</v>
      </c>
      <c r="K87" s="2" t="s">
        <v>549</v>
      </c>
      <c r="L87" s="2" t="s">
        <v>700</v>
      </c>
    </row>
    <row r="88" spans="1:12" ht="12.75" customHeight="1">
      <c r="A88" t="s">
        <v>140</v>
      </c>
      <c r="B88" s="2" t="s">
        <v>141</v>
      </c>
      <c r="C88" s="2" t="s">
        <v>141</v>
      </c>
      <c r="D88" s="2" t="s">
        <v>141</v>
      </c>
      <c r="E88" s="2" t="s">
        <v>141</v>
      </c>
      <c r="F88" s="1" t="s">
        <v>702</v>
      </c>
      <c r="G88" s="2" t="s">
        <v>703</v>
      </c>
      <c r="H88" s="2" t="s">
        <v>704</v>
      </c>
      <c r="I88" s="2" t="s">
        <v>705</v>
      </c>
      <c r="J88" s="2" t="s">
        <v>706</v>
      </c>
      <c r="K88" s="2" t="s">
        <v>707</v>
      </c>
      <c r="L88" s="2" t="s">
        <v>708</v>
      </c>
    </row>
    <row r="89" spans="1:12" ht="12.75" customHeight="1">
      <c r="A89" t="s">
        <v>140</v>
      </c>
      <c r="B89" s="2" t="s">
        <v>141</v>
      </c>
      <c r="C89" s="2" t="s">
        <v>141</v>
      </c>
      <c r="D89" s="2" t="s">
        <v>141</v>
      </c>
      <c r="E89" s="2" t="s">
        <v>141</v>
      </c>
      <c r="F89" s="1" t="s">
        <v>709</v>
      </c>
      <c r="G89" s="2" t="s">
        <v>710</v>
      </c>
      <c r="H89" s="2" t="s">
        <v>711</v>
      </c>
      <c r="I89" s="2" t="s">
        <v>712</v>
      </c>
      <c r="J89" s="2" t="s">
        <v>713</v>
      </c>
      <c r="K89" s="2" t="s">
        <v>714</v>
      </c>
      <c r="L89" s="2" t="s">
        <v>715</v>
      </c>
    </row>
    <row r="90" spans="1:12" ht="12.75" customHeight="1">
      <c r="A90" t="s">
        <v>140</v>
      </c>
      <c r="B90" s="2" t="s">
        <v>141</v>
      </c>
      <c r="C90" s="2" t="s">
        <v>141</v>
      </c>
      <c r="D90" s="2" t="s">
        <v>141</v>
      </c>
      <c r="E90" s="2" t="s">
        <v>141</v>
      </c>
      <c r="F90" s="1" t="s">
        <v>716</v>
      </c>
      <c r="G90" s="2" t="s">
        <v>717</v>
      </c>
      <c r="H90" s="2" t="s">
        <v>718</v>
      </c>
      <c r="I90" s="2" t="s">
        <v>719</v>
      </c>
      <c r="J90" s="2" t="s">
        <v>720</v>
      </c>
      <c r="K90" s="2" t="s">
        <v>406</v>
      </c>
      <c r="L90" s="2" t="s">
        <v>721</v>
      </c>
    </row>
    <row r="91" spans="1:12" ht="12.75" customHeight="1">
      <c r="A91" t="s">
        <v>140</v>
      </c>
      <c r="B91" s="2" t="s">
        <v>141</v>
      </c>
      <c r="C91" s="2" t="s">
        <v>141</v>
      </c>
      <c r="D91" s="2" t="s">
        <v>141</v>
      </c>
      <c r="E91" s="2" t="s">
        <v>141</v>
      </c>
      <c r="F91" s="1" t="s">
        <v>722</v>
      </c>
      <c r="G91" s="2" t="s">
        <v>723</v>
      </c>
      <c r="H91" s="2" t="s">
        <v>724</v>
      </c>
      <c r="I91" s="2" t="s">
        <v>725</v>
      </c>
      <c r="J91" s="2" t="s">
        <v>726</v>
      </c>
      <c r="K91" s="2" t="s">
        <v>727</v>
      </c>
      <c r="L91" s="2" t="s">
        <v>650</v>
      </c>
    </row>
    <row r="92" spans="1:12" ht="12.75" customHeight="1">
      <c r="A92" t="s">
        <v>140</v>
      </c>
      <c r="B92" s="2" t="s">
        <v>141</v>
      </c>
      <c r="C92" s="2" t="s">
        <v>141</v>
      </c>
      <c r="D92" s="2" t="s">
        <v>141</v>
      </c>
      <c r="E92" s="2" t="s">
        <v>141</v>
      </c>
      <c r="F92" s="1" t="s">
        <v>728</v>
      </c>
      <c r="G92" s="2" t="s">
        <v>729</v>
      </c>
      <c r="H92" s="2" t="s">
        <v>730</v>
      </c>
      <c r="I92" s="2" t="s">
        <v>731</v>
      </c>
      <c r="J92" s="2" t="s">
        <v>732</v>
      </c>
      <c r="K92" s="2" t="s">
        <v>733</v>
      </c>
      <c r="L92" s="2" t="s">
        <v>734</v>
      </c>
    </row>
    <row r="93" spans="1:12" ht="12.75" customHeight="1">
      <c r="A93" t="s">
        <v>140</v>
      </c>
      <c r="B93" s="2" t="s">
        <v>141</v>
      </c>
      <c r="C93" s="2" t="s">
        <v>141</v>
      </c>
      <c r="D93" s="2" t="s">
        <v>141</v>
      </c>
      <c r="E93" s="2" t="s">
        <v>141</v>
      </c>
      <c r="F93" s="1" t="s">
        <v>735</v>
      </c>
      <c r="G93" s="2" t="s">
        <v>736</v>
      </c>
      <c r="H93" s="2" t="s">
        <v>737</v>
      </c>
      <c r="I93" s="2" t="s">
        <v>738</v>
      </c>
      <c r="J93" s="2" t="s">
        <v>739</v>
      </c>
      <c r="K93" s="2" t="s">
        <v>740</v>
      </c>
      <c r="L93" s="2" t="s">
        <v>741</v>
      </c>
    </row>
    <row r="94" spans="1:12" ht="12.75" customHeight="1">
      <c r="A94" t="s">
        <v>140</v>
      </c>
      <c r="B94" s="2" t="s">
        <v>141</v>
      </c>
      <c r="C94" s="2" t="s">
        <v>141</v>
      </c>
      <c r="D94" s="2" t="s">
        <v>141</v>
      </c>
      <c r="E94" s="2" t="s">
        <v>141</v>
      </c>
      <c r="F94" s="1" t="s">
        <v>742</v>
      </c>
      <c r="G94" s="2" t="s">
        <v>743</v>
      </c>
      <c r="H94" s="2" t="s">
        <v>744</v>
      </c>
      <c r="I94" s="2" t="s">
        <v>745</v>
      </c>
      <c r="J94" s="2" t="s">
        <v>746</v>
      </c>
      <c r="K94" s="2" t="s">
        <v>747</v>
      </c>
      <c r="L94" s="2" t="s">
        <v>748</v>
      </c>
    </row>
    <row r="95" spans="1:12" ht="12.75" customHeight="1">
      <c r="A95" t="s">
        <v>140</v>
      </c>
      <c r="B95" s="2" t="s">
        <v>141</v>
      </c>
      <c r="C95" s="2" t="s">
        <v>141</v>
      </c>
      <c r="D95" s="2" t="s">
        <v>141</v>
      </c>
      <c r="E95" s="2" t="s">
        <v>141</v>
      </c>
      <c r="F95" s="1" t="s">
        <v>749</v>
      </c>
      <c r="G95" s="2" t="s">
        <v>750</v>
      </c>
      <c r="H95" s="2" t="s">
        <v>751</v>
      </c>
      <c r="I95" s="2" t="s">
        <v>752</v>
      </c>
      <c r="J95" s="2" t="s">
        <v>753</v>
      </c>
      <c r="K95" s="2" t="s">
        <v>174</v>
      </c>
      <c r="L95" s="2" t="s">
        <v>754</v>
      </c>
    </row>
    <row r="96" spans="1:12" ht="12.75" customHeight="1">
      <c r="A96" t="s">
        <v>140</v>
      </c>
      <c r="B96" s="2" t="s">
        <v>141</v>
      </c>
      <c r="C96" s="2" t="s">
        <v>141</v>
      </c>
      <c r="D96" s="2" t="s">
        <v>141</v>
      </c>
      <c r="E96" s="2" t="s">
        <v>141</v>
      </c>
      <c r="F96" s="1" t="s">
        <v>755</v>
      </c>
      <c r="G96" s="2" t="s">
        <v>756</v>
      </c>
      <c r="H96" s="2" t="s">
        <v>757</v>
      </c>
      <c r="I96" s="2" t="s">
        <v>758</v>
      </c>
      <c r="J96" s="2" t="s">
        <v>759</v>
      </c>
      <c r="K96" s="2" t="s">
        <v>760</v>
      </c>
      <c r="L96" s="2" t="s">
        <v>258</v>
      </c>
    </row>
    <row r="97" spans="1:12" ht="12.75" customHeight="1">
      <c r="A97" t="s">
        <v>140</v>
      </c>
      <c r="B97" s="2" t="s">
        <v>141</v>
      </c>
      <c r="C97" s="2" t="s">
        <v>141</v>
      </c>
      <c r="D97" s="2" t="s">
        <v>141</v>
      </c>
      <c r="E97" s="2" t="s">
        <v>141</v>
      </c>
      <c r="F97" s="1" t="s">
        <v>761</v>
      </c>
      <c r="G97" s="2" t="s">
        <v>762</v>
      </c>
      <c r="H97" s="2" t="s">
        <v>763</v>
      </c>
      <c r="I97" s="2" t="s">
        <v>764</v>
      </c>
      <c r="J97" s="2" t="s">
        <v>765</v>
      </c>
      <c r="K97" s="2" t="s">
        <v>299</v>
      </c>
      <c r="L97" s="2" t="s">
        <v>766</v>
      </c>
    </row>
    <row r="98" spans="1:12" ht="12.75" customHeight="1">
      <c r="A98" t="s">
        <v>140</v>
      </c>
      <c r="B98" s="2" t="s">
        <v>141</v>
      </c>
      <c r="C98" s="2" t="s">
        <v>141</v>
      </c>
      <c r="D98" s="2" t="s">
        <v>141</v>
      </c>
      <c r="E98" s="2" t="s">
        <v>141</v>
      </c>
      <c r="F98" s="1" t="s">
        <v>767</v>
      </c>
      <c r="G98" s="2" t="s">
        <v>768</v>
      </c>
      <c r="H98" s="2" t="s">
        <v>769</v>
      </c>
      <c r="I98" s="2" t="s">
        <v>770</v>
      </c>
      <c r="J98" s="2" t="s">
        <v>771</v>
      </c>
      <c r="K98" s="2" t="s">
        <v>299</v>
      </c>
      <c r="L98" s="2" t="s">
        <v>772</v>
      </c>
    </row>
    <row r="99" spans="1:12" ht="12.75" customHeight="1">
      <c r="A99" t="s">
        <v>140</v>
      </c>
      <c r="B99" s="2" t="s">
        <v>141</v>
      </c>
      <c r="C99" s="2" t="s">
        <v>141</v>
      </c>
      <c r="D99" s="2" t="s">
        <v>141</v>
      </c>
      <c r="E99" s="2" t="s">
        <v>141</v>
      </c>
      <c r="F99" s="1" t="s">
        <v>773</v>
      </c>
      <c r="G99" s="2" t="s">
        <v>774</v>
      </c>
      <c r="H99" s="2" t="s">
        <v>775</v>
      </c>
      <c r="I99" s="2" t="s">
        <v>776</v>
      </c>
      <c r="J99" s="2" t="s">
        <v>777</v>
      </c>
      <c r="K99" s="2" t="s">
        <v>778</v>
      </c>
      <c r="L99" s="2" t="s">
        <v>694</v>
      </c>
    </row>
    <row r="100" spans="1:12" ht="12.75" customHeight="1">
      <c r="A100" t="s">
        <v>140</v>
      </c>
      <c r="B100" s="2" t="s">
        <v>141</v>
      </c>
      <c r="C100" s="2" t="s">
        <v>141</v>
      </c>
      <c r="D100" s="2" t="s">
        <v>141</v>
      </c>
      <c r="E100" s="2" t="s">
        <v>141</v>
      </c>
      <c r="F100" s="1" t="s">
        <v>779</v>
      </c>
      <c r="G100" s="2" t="s">
        <v>780</v>
      </c>
      <c r="H100" s="2" t="s">
        <v>781</v>
      </c>
      <c r="I100" s="2" t="s">
        <v>782</v>
      </c>
      <c r="J100" s="2" t="s">
        <v>783</v>
      </c>
      <c r="K100" s="2" t="s">
        <v>784</v>
      </c>
      <c r="L100" s="2" t="s">
        <v>785</v>
      </c>
    </row>
    <row r="101" spans="1:12" ht="12.75" customHeight="1">
      <c r="A101" t="s">
        <v>140</v>
      </c>
      <c r="B101" s="2" t="s">
        <v>141</v>
      </c>
      <c r="C101" s="2" t="s">
        <v>141</v>
      </c>
      <c r="D101" s="2" t="s">
        <v>141</v>
      </c>
      <c r="E101" s="2" t="s">
        <v>141</v>
      </c>
      <c r="F101" s="1" t="s">
        <v>786</v>
      </c>
      <c r="G101" s="2" t="s">
        <v>787</v>
      </c>
      <c r="H101" s="2" t="s">
        <v>788</v>
      </c>
      <c r="I101" s="2" t="s">
        <v>789</v>
      </c>
      <c r="J101" s="2" t="s">
        <v>790</v>
      </c>
      <c r="K101" s="2" t="s">
        <v>791</v>
      </c>
      <c r="L101" s="2" t="s">
        <v>785</v>
      </c>
    </row>
    <row r="102" spans="1:12" ht="12.75" customHeight="1">
      <c r="A102" t="s">
        <v>140</v>
      </c>
      <c r="B102" s="2" t="s">
        <v>141</v>
      </c>
      <c r="C102" s="2" t="s">
        <v>141</v>
      </c>
      <c r="D102" s="2" t="s">
        <v>141</v>
      </c>
      <c r="E102" s="2" t="s">
        <v>141</v>
      </c>
      <c r="F102" s="1" t="s">
        <v>792</v>
      </c>
      <c r="G102" s="2" t="s">
        <v>793</v>
      </c>
      <c r="H102" s="2" t="s">
        <v>794</v>
      </c>
      <c r="I102" s="2" t="s">
        <v>795</v>
      </c>
      <c r="J102" s="2" t="s">
        <v>796</v>
      </c>
      <c r="K102" s="2" t="s">
        <v>797</v>
      </c>
      <c r="L102" s="2" t="s">
        <v>785</v>
      </c>
    </row>
    <row r="103" spans="1:12" ht="12.75" customHeight="1">
      <c r="A103" t="s">
        <v>140</v>
      </c>
      <c r="B103" s="2" t="s">
        <v>141</v>
      </c>
      <c r="C103" s="2" t="s">
        <v>141</v>
      </c>
      <c r="D103" s="2" t="s">
        <v>141</v>
      </c>
      <c r="E103" s="2" t="s">
        <v>141</v>
      </c>
      <c r="F103" s="1" t="s">
        <v>798</v>
      </c>
      <c r="G103" s="2" t="s">
        <v>799</v>
      </c>
      <c r="H103" s="2" t="s">
        <v>800</v>
      </c>
      <c r="I103" s="2" t="s">
        <v>801</v>
      </c>
      <c r="J103" s="2" t="s">
        <v>802</v>
      </c>
      <c r="K103" s="2" t="s">
        <v>461</v>
      </c>
      <c r="L103" s="2" t="s">
        <v>447</v>
      </c>
    </row>
    <row r="104" spans="1:12" ht="12.75" customHeight="1">
      <c r="A104" t="s">
        <v>140</v>
      </c>
      <c r="B104" s="2" t="s">
        <v>141</v>
      </c>
      <c r="C104" s="2" t="s">
        <v>141</v>
      </c>
      <c r="D104" s="2" t="s">
        <v>141</v>
      </c>
      <c r="E104" s="2" t="s">
        <v>141</v>
      </c>
      <c r="F104" s="1" t="s">
        <v>803</v>
      </c>
      <c r="G104" s="2" t="s">
        <v>804</v>
      </c>
      <c r="H104" s="2" t="s">
        <v>805</v>
      </c>
      <c r="I104" s="2" t="s">
        <v>806</v>
      </c>
      <c r="J104" s="2" t="s">
        <v>807</v>
      </c>
      <c r="K104" s="2" t="s">
        <v>361</v>
      </c>
      <c r="L104" s="2" t="s">
        <v>201</v>
      </c>
    </row>
    <row r="105" spans="1:12" ht="12.75" customHeight="1">
      <c r="A105" t="s">
        <v>140</v>
      </c>
      <c r="B105" s="2" t="s">
        <v>141</v>
      </c>
      <c r="C105" s="2" t="s">
        <v>141</v>
      </c>
      <c r="D105" s="2" t="s">
        <v>141</v>
      </c>
      <c r="E105" s="2" t="s">
        <v>141</v>
      </c>
      <c r="F105" s="1" t="s">
        <v>808</v>
      </c>
      <c r="G105" s="2" t="s">
        <v>809</v>
      </c>
      <c r="H105" s="2" t="s">
        <v>810</v>
      </c>
      <c r="I105" s="2" t="s">
        <v>811</v>
      </c>
      <c r="J105" s="2" t="s">
        <v>812</v>
      </c>
      <c r="K105" s="2" t="s">
        <v>797</v>
      </c>
      <c r="L105" s="2" t="s">
        <v>421</v>
      </c>
    </row>
    <row r="106" spans="1:12" ht="12.75" customHeight="1">
      <c r="A106" t="s">
        <v>140</v>
      </c>
      <c r="B106" s="2" t="s">
        <v>141</v>
      </c>
      <c r="C106" s="2" t="s">
        <v>141</v>
      </c>
      <c r="D106" s="2" t="s">
        <v>141</v>
      </c>
      <c r="E106" s="2" t="s">
        <v>141</v>
      </c>
      <c r="F106" s="1" t="s">
        <v>813</v>
      </c>
      <c r="G106" s="2" t="s">
        <v>814</v>
      </c>
      <c r="H106" s="2" t="s">
        <v>815</v>
      </c>
      <c r="I106" s="2" t="s">
        <v>816</v>
      </c>
      <c r="J106" s="2" t="s">
        <v>817</v>
      </c>
      <c r="K106" s="2" t="s">
        <v>818</v>
      </c>
      <c r="L106" s="2" t="s">
        <v>819</v>
      </c>
    </row>
    <row r="107" spans="1:12" ht="12.75" customHeight="1">
      <c r="A107" t="s">
        <v>140</v>
      </c>
      <c r="B107" s="2" t="s">
        <v>141</v>
      </c>
      <c r="C107" s="2" t="s">
        <v>141</v>
      </c>
      <c r="D107" s="2" t="s">
        <v>141</v>
      </c>
      <c r="E107" s="2" t="s">
        <v>141</v>
      </c>
      <c r="F107" s="1" t="s">
        <v>820</v>
      </c>
      <c r="G107" s="2" t="s">
        <v>821</v>
      </c>
      <c r="H107" s="2" t="s">
        <v>822</v>
      </c>
      <c r="I107" s="2" t="s">
        <v>823</v>
      </c>
      <c r="J107" s="2" t="s">
        <v>824</v>
      </c>
      <c r="K107" s="2" t="s">
        <v>825</v>
      </c>
      <c r="L107" s="2" t="s">
        <v>826</v>
      </c>
    </row>
    <row r="108" spans="1:12" ht="12.75" customHeight="1">
      <c r="A108" t="s">
        <v>140</v>
      </c>
      <c r="B108" s="2" t="s">
        <v>141</v>
      </c>
      <c r="C108" s="2" t="s">
        <v>141</v>
      </c>
      <c r="D108" s="2" t="s">
        <v>141</v>
      </c>
      <c r="E108" s="2" t="s">
        <v>141</v>
      </c>
      <c r="F108" s="1" t="s">
        <v>827</v>
      </c>
      <c r="G108" s="2" t="s">
        <v>828</v>
      </c>
      <c r="H108" s="2" t="s">
        <v>829</v>
      </c>
      <c r="I108" s="2" t="s">
        <v>830</v>
      </c>
      <c r="J108" s="2" t="s">
        <v>831</v>
      </c>
      <c r="K108" s="2" t="s">
        <v>832</v>
      </c>
      <c r="L108" s="2" t="s">
        <v>833</v>
      </c>
    </row>
    <row r="109" spans="1:12" ht="12.75" customHeight="1">
      <c r="A109" t="s">
        <v>140</v>
      </c>
      <c r="B109" s="2" t="s">
        <v>141</v>
      </c>
      <c r="C109" s="2" t="s">
        <v>141</v>
      </c>
      <c r="D109" s="2" t="s">
        <v>141</v>
      </c>
      <c r="E109" s="2" t="s">
        <v>141</v>
      </c>
      <c r="F109" s="1" t="s">
        <v>834</v>
      </c>
      <c r="G109" s="2" t="s">
        <v>835</v>
      </c>
      <c r="H109" s="2" t="s">
        <v>836</v>
      </c>
      <c r="I109" s="2" t="s">
        <v>837</v>
      </c>
      <c r="J109" s="2" t="s">
        <v>838</v>
      </c>
      <c r="K109" s="2" t="s">
        <v>839</v>
      </c>
      <c r="L109" s="2" t="s">
        <v>840</v>
      </c>
    </row>
    <row r="110" spans="1:12" ht="12.75" customHeight="1">
      <c r="A110" t="s">
        <v>140</v>
      </c>
      <c r="B110" s="2" t="s">
        <v>141</v>
      </c>
      <c r="C110" s="2" t="s">
        <v>141</v>
      </c>
      <c r="D110" s="2" t="s">
        <v>141</v>
      </c>
      <c r="E110" s="2" t="s">
        <v>141</v>
      </c>
      <c r="F110" s="1" t="s">
        <v>841</v>
      </c>
      <c r="G110" s="2" t="s">
        <v>842</v>
      </c>
      <c r="H110" s="2" t="s">
        <v>843</v>
      </c>
      <c r="I110" s="2" t="s">
        <v>844</v>
      </c>
      <c r="J110" s="2" t="s">
        <v>845</v>
      </c>
      <c r="K110" s="2" t="s">
        <v>846</v>
      </c>
      <c r="L110" s="2" t="s">
        <v>847</v>
      </c>
    </row>
    <row r="111" spans="1:12" ht="12.75" customHeight="1">
      <c r="A111" t="s">
        <v>140</v>
      </c>
      <c r="B111" s="2" t="s">
        <v>141</v>
      </c>
      <c r="C111" s="2" t="s">
        <v>141</v>
      </c>
      <c r="D111" s="2" t="s">
        <v>141</v>
      </c>
      <c r="E111" s="2" t="s">
        <v>141</v>
      </c>
      <c r="F111" s="1" t="s">
        <v>848</v>
      </c>
      <c r="G111" s="2" t="s">
        <v>849</v>
      </c>
      <c r="H111" s="2" t="s">
        <v>850</v>
      </c>
      <c r="I111" s="2" t="s">
        <v>851</v>
      </c>
      <c r="J111" s="2" t="s">
        <v>852</v>
      </c>
      <c r="K111" s="2" t="s">
        <v>853</v>
      </c>
      <c r="L111" s="2" t="s">
        <v>854</v>
      </c>
    </row>
    <row r="112" spans="1:12" ht="12.75" customHeight="1">
      <c r="A112" t="s">
        <v>140</v>
      </c>
      <c r="B112" s="2" t="s">
        <v>141</v>
      </c>
      <c r="C112" s="2" t="s">
        <v>141</v>
      </c>
      <c r="D112" s="2" t="s">
        <v>141</v>
      </c>
      <c r="E112" s="2" t="s">
        <v>141</v>
      </c>
      <c r="F112" s="1" t="s">
        <v>855</v>
      </c>
      <c r="G112" s="2" t="s">
        <v>856</v>
      </c>
      <c r="H112" s="2" t="s">
        <v>857</v>
      </c>
      <c r="I112" s="2" t="s">
        <v>858</v>
      </c>
      <c r="J112" s="2" t="s">
        <v>859</v>
      </c>
      <c r="K112" s="2" t="s">
        <v>860</v>
      </c>
      <c r="L112" s="2" t="s">
        <v>861</v>
      </c>
    </row>
    <row r="113" spans="1:12" ht="12.75" customHeight="1">
      <c r="A113" t="s">
        <v>140</v>
      </c>
      <c r="B113" s="2" t="s">
        <v>141</v>
      </c>
      <c r="C113" s="2" t="s">
        <v>141</v>
      </c>
      <c r="D113" s="2" t="s">
        <v>141</v>
      </c>
      <c r="E113" s="2" t="s">
        <v>141</v>
      </c>
      <c r="F113" s="1" t="s">
        <v>862</v>
      </c>
      <c r="G113" s="2" t="s">
        <v>856</v>
      </c>
      <c r="H113" s="2" t="s">
        <v>857</v>
      </c>
      <c r="I113" s="2" t="s">
        <v>858</v>
      </c>
      <c r="J113" s="2" t="s">
        <v>859</v>
      </c>
      <c r="K113" s="2" t="s">
        <v>860</v>
      </c>
      <c r="L113" s="2" t="s">
        <v>861</v>
      </c>
    </row>
    <row r="114" spans="1:12" ht="12.75" customHeight="1">
      <c r="A114" t="s">
        <v>140</v>
      </c>
      <c r="B114" s="2" t="s">
        <v>141</v>
      </c>
      <c r="C114" s="2" t="s">
        <v>141</v>
      </c>
      <c r="D114" s="2" t="s">
        <v>141</v>
      </c>
      <c r="E114" s="2" t="s">
        <v>141</v>
      </c>
      <c r="F114" s="1" t="s">
        <v>863</v>
      </c>
      <c r="G114" s="2" t="s">
        <v>864</v>
      </c>
      <c r="H114" s="2" t="s">
        <v>865</v>
      </c>
      <c r="I114" s="2" t="s">
        <v>866</v>
      </c>
      <c r="J114" s="2" t="s">
        <v>867</v>
      </c>
      <c r="K114" s="2" t="s">
        <v>868</v>
      </c>
      <c r="L114" s="2" t="s">
        <v>833</v>
      </c>
    </row>
    <row r="115" spans="1:12" ht="12.75" customHeight="1">
      <c r="A115" t="s">
        <v>140</v>
      </c>
      <c r="B115" s="2" t="s">
        <v>141</v>
      </c>
      <c r="C115" s="2" t="s">
        <v>141</v>
      </c>
      <c r="D115" s="2" t="s">
        <v>141</v>
      </c>
      <c r="E115" s="2" t="s">
        <v>141</v>
      </c>
      <c r="F115" s="1" t="s">
        <v>869</v>
      </c>
      <c r="G115" s="2" t="s">
        <v>870</v>
      </c>
      <c r="H115" s="2" t="s">
        <v>871</v>
      </c>
      <c r="I115" s="2" t="s">
        <v>872</v>
      </c>
      <c r="J115" s="2" t="s">
        <v>873</v>
      </c>
      <c r="K115" s="2" t="s">
        <v>874</v>
      </c>
      <c r="L115" s="2" t="s">
        <v>272</v>
      </c>
    </row>
    <row r="116" spans="1:12" ht="12.75" customHeight="1">
      <c r="A116" t="s">
        <v>140</v>
      </c>
      <c r="B116" s="2" t="s">
        <v>141</v>
      </c>
      <c r="C116" s="2" t="s">
        <v>141</v>
      </c>
      <c r="D116" s="2" t="s">
        <v>141</v>
      </c>
      <c r="E116" s="2" t="s">
        <v>141</v>
      </c>
      <c r="F116" s="1" t="s">
        <v>875</v>
      </c>
      <c r="G116" s="2" t="s">
        <v>876</v>
      </c>
      <c r="H116" s="2" t="s">
        <v>877</v>
      </c>
      <c r="I116" s="2" t="s">
        <v>878</v>
      </c>
      <c r="J116" s="2" t="s">
        <v>879</v>
      </c>
      <c r="K116" s="2" t="s">
        <v>880</v>
      </c>
      <c r="L116" s="2" t="s">
        <v>881</v>
      </c>
    </row>
    <row r="117" spans="1:12" ht="12.75" customHeight="1">
      <c r="A117" t="s">
        <v>140</v>
      </c>
      <c r="B117" s="2" t="s">
        <v>141</v>
      </c>
      <c r="C117" s="2" t="s">
        <v>141</v>
      </c>
      <c r="D117" s="2" t="s">
        <v>141</v>
      </c>
      <c r="E117" s="2" t="s">
        <v>141</v>
      </c>
      <c r="F117" s="1" t="s">
        <v>882</v>
      </c>
      <c r="G117" s="2" t="s">
        <v>883</v>
      </c>
      <c r="H117" s="2" t="s">
        <v>884</v>
      </c>
      <c r="I117" s="2" t="s">
        <v>885</v>
      </c>
      <c r="J117" s="2" t="s">
        <v>886</v>
      </c>
      <c r="K117" s="2" t="s">
        <v>887</v>
      </c>
      <c r="L117" s="2" t="s">
        <v>635</v>
      </c>
    </row>
    <row r="118" spans="1:12" ht="12.75" customHeight="1">
      <c r="A118" t="s">
        <v>140</v>
      </c>
      <c r="B118" s="2" t="s">
        <v>141</v>
      </c>
      <c r="C118" s="2" t="s">
        <v>141</v>
      </c>
      <c r="D118" s="2" t="s">
        <v>141</v>
      </c>
      <c r="E118" s="2" t="s">
        <v>141</v>
      </c>
      <c r="F118" s="1" t="s">
        <v>888</v>
      </c>
      <c r="G118" s="2" t="s">
        <v>889</v>
      </c>
      <c r="H118" s="2" t="s">
        <v>890</v>
      </c>
      <c r="I118" s="2" t="s">
        <v>891</v>
      </c>
      <c r="J118" s="2" t="s">
        <v>892</v>
      </c>
      <c r="K118" s="2" t="s">
        <v>563</v>
      </c>
      <c r="L118" s="2" t="s">
        <v>893</v>
      </c>
    </row>
    <row r="119" spans="1:12" ht="12.75" customHeight="1">
      <c r="A119" t="s">
        <v>140</v>
      </c>
      <c r="B119" s="2" t="s">
        <v>141</v>
      </c>
      <c r="C119" s="2" t="s">
        <v>141</v>
      </c>
      <c r="D119" s="2" t="s">
        <v>141</v>
      </c>
      <c r="E119" s="2" t="s">
        <v>141</v>
      </c>
      <c r="F119" s="1" t="s">
        <v>894</v>
      </c>
      <c r="G119" s="2" t="s">
        <v>889</v>
      </c>
      <c r="H119" s="2" t="s">
        <v>890</v>
      </c>
      <c r="I119" s="2" t="s">
        <v>891</v>
      </c>
      <c r="J119" s="2" t="s">
        <v>892</v>
      </c>
      <c r="K119" s="2" t="s">
        <v>563</v>
      </c>
      <c r="L119" s="2" t="s">
        <v>893</v>
      </c>
    </row>
    <row r="120" spans="1:12" ht="12.75" customHeight="1">
      <c r="A120" t="s">
        <v>140</v>
      </c>
      <c r="B120" s="2" t="s">
        <v>141</v>
      </c>
      <c r="C120" s="2" t="s">
        <v>141</v>
      </c>
      <c r="D120" s="2" t="s">
        <v>141</v>
      </c>
      <c r="E120" s="2" t="s">
        <v>141</v>
      </c>
      <c r="F120" s="1" t="s">
        <v>895</v>
      </c>
      <c r="G120" s="2" t="s">
        <v>896</v>
      </c>
      <c r="H120" s="2" t="s">
        <v>897</v>
      </c>
      <c r="I120" s="2" t="s">
        <v>898</v>
      </c>
      <c r="J120" s="2" t="s">
        <v>899</v>
      </c>
      <c r="K120" s="2" t="s">
        <v>900</v>
      </c>
      <c r="L120" s="2" t="s">
        <v>901</v>
      </c>
    </row>
    <row r="121" spans="1:12" ht="12.75" customHeight="1">
      <c r="A121" t="s">
        <v>140</v>
      </c>
      <c r="B121" s="2" t="s">
        <v>141</v>
      </c>
      <c r="C121" s="2" t="s">
        <v>141</v>
      </c>
      <c r="D121" s="2" t="s">
        <v>141</v>
      </c>
      <c r="E121" s="2" t="s">
        <v>141</v>
      </c>
      <c r="F121" s="1" t="s">
        <v>902</v>
      </c>
      <c r="G121" s="2" t="s">
        <v>896</v>
      </c>
      <c r="H121" s="2" t="s">
        <v>897</v>
      </c>
      <c r="I121" s="2" t="s">
        <v>898</v>
      </c>
      <c r="J121" s="2" t="s">
        <v>899</v>
      </c>
      <c r="K121" s="2" t="s">
        <v>900</v>
      </c>
      <c r="L121" s="2" t="s">
        <v>901</v>
      </c>
    </row>
  </sheetData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2018-08-16T06:36:17Z</dcterms:modified>
  <cp:category/>
  <cp:version/>
  <cp:contentType/>
  <cp:contentStatus/>
</cp:coreProperties>
</file>